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" yWindow="0" windowWidth="17173" windowHeight="13760" activeTab="0"/>
  </bookViews>
  <sheets>
    <sheet name="Estimating &amp; Buidling Sample" sheetId="1" r:id="rId1"/>
  </sheets>
  <definedNames/>
  <calcPr fullCalcOnLoad="1"/>
</workbook>
</file>

<file path=xl/sharedStrings.xml><?xml version="1.0" encoding="utf-8"?>
<sst xmlns="http://schemas.openxmlformats.org/spreadsheetml/2006/main" count="303" uniqueCount="265">
  <si>
    <t>Gutters and downspouts</t>
  </si>
  <si>
    <t>TOTAL CONSTRUCTION COSTS</t>
  </si>
  <si>
    <t xml:space="preserve"> </t>
  </si>
  <si>
    <t>Storage on site</t>
  </si>
  <si>
    <t>Temp power</t>
  </si>
  <si>
    <t>Septic system design</t>
  </si>
  <si>
    <t>Water treatment</t>
  </si>
  <si>
    <t>Other earthwork</t>
  </si>
  <si>
    <t>Compaction</t>
  </si>
  <si>
    <t>Slabs -- foundation, basement, garage</t>
  </si>
  <si>
    <t>Finish grading</t>
  </si>
  <si>
    <t>Backfill</t>
  </si>
  <si>
    <t>Curtain drains</t>
  </si>
  <si>
    <t>Ponds</t>
  </si>
  <si>
    <t>Anchor bolts, hold downs</t>
  </si>
  <si>
    <t>Prep for plaster, drywall</t>
  </si>
  <si>
    <t>Subfascia</t>
  </si>
  <si>
    <t>Roof framing/trusses</t>
  </si>
  <si>
    <t>Underlayment</t>
  </si>
  <si>
    <t>Other utility expense</t>
  </si>
  <si>
    <t>Membrane and flashing</t>
  </si>
  <si>
    <t>Wood siding</t>
  </si>
  <si>
    <t>Vinyl or composite siding</t>
  </si>
  <si>
    <t>Brick veneer</t>
  </si>
  <si>
    <t>Skylights</t>
  </si>
  <si>
    <t>Stucco</t>
  </si>
  <si>
    <t>Water heater</t>
  </si>
  <si>
    <t>Portable toilet</t>
  </si>
  <si>
    <t>Dumpster and removal</t>
  </si>
  <si>
    <t>Septic system installation, tie in to house</t>
  </si>
  <si>
    <t xml:space="preserve">HVAC </t>
  </si>
  <si>
    <t>Air filter</t>
  </si>
  <si>
    <t>Ductwork, grilles, registers</t>
  </si>
  <si>
    <t>Boiler, piping</t>
  </si>
  <si>
    <t>Radiators</t>
  </si>
  <si>
    <t>HVAC controls</t>
  </si>
  <si>
    <t>Other HVAC</t>
  </si>
  <si>
    <t>Roof/attic insulation</t>
  </si>
  <si>
    <t>Floor framing</t>
  </si>
  <si>
    <t>Exterior and interior walls, rough stairs</t>
  </si>
  <si>
    <t>Walls</t>
  </si>
  <si>
    <t>Exterior paint, stain, caulk</t>
  </si>
  <si>
    <t>Air sealing</t>
  </si>
  <si>
    <t>Other insulation</t>
  </si>
  <si>
    <t>Kitchen cabinets</t>
  </si>
  <si>
    <t>Bath cabinets</t>
  </si>
  <si>
    <t>Medicine cabinets</t>
  </si>
  <si>
    <t xml:space="preserve">Driveway  </t>
  </si>
  <si>
    <t>Walkways</t>
  </si>
  <si>
    <t>Kitchen &amp; Bath</t>
  </si>
  <si>
    <t>Mirrors</t>
  </si>
  <si>
    <t>Other K&amp;B</t>
  </si>
  <si>
    <t>Open porch</t>
  </si>
  <si>
    <t>Screened porch</t>
  </si>
  <si>
    <t>Wood or composite deck</t>
  </si>
  <si>
    <t xml:space="preserve">Porches and Decks </t>
  </si>
  <si>
    <t>Sill and seal</t>
  </si>
  <si>
    <t>Whole-house ventilation (HRV, ERV, exhaust only, other)</t>
  </si>
  <si>
    <t>Countertops, backsplash</t>
  </si>
  <si>
    <t>Ceilings, soffits</t>
  </si>
  <si>
    <t>Fencing</t>
  </si>
  <si>
    <t>Other outdoor structures</t>
  </si>
  <si>
    <t>Appliances</t>
  </si>
  <si>
    <t>Refrigerator</t>
  </si>
  <si>
    <t>Range, cooktop</t>
  </si>
  <si>
    <t>Microwave</t>
  </si>
  <si>
    <t>Dishwasher</t>
  </si>
  <si>
    <t>Washer/Dryer</t>
  </si>
  <si>
    <t>Other appliances</t>
  </si>
  <si>
    <t>Demolition (remodel)</t>
  </si>
  <si>
    <t>Windows</t>
  </si>
  <si>
    <t>K&amp;B labor only</t>
  </si>
  <si>
    <t>Raised tub platform</t>
  </si>
  <si>
    <t>Decorative plaster</t>
  </si>
  <si>
    <t>Cabinet pulls, hardware</t>
  </si>
  <si>
    <t>Shower doors/enclosure</t>
  </si>
  <si>
    <t>Ceramic tile, stone</t>
  </si>
  <si>
    <t>Subtotal</t>
  </si>
  <si>
    <t>Dust control, surface protection  (remodel)</t>
  </si>
  <si>
    <t>Drywall labor only</t>
  </si>
  <si>
    <t xml:space="preserve">Survey  </t>
  </si>
  <si>
    <t>Jacking &amp; Shoring (remodel)</t>
  </si>
  <si>
    <t>Cut and fill</t>
  </si>
  <si>
    <t>Clear lot</t>
  </si>
  <si>
    <t>Well, pump, trenching,  plumbing to house, pressure tank</t>
  </si>
  <si>
    <t>Damproofing, waterrproofing</t>
  </si>
  <si>
    <t>Steel or wood carrying beam, lolly columns</t>
  </si>
  <si>
    <t>Sheathing, subflooring</t>
  </si>
  <si>
    <t>Steel framing connectors</t>
  </si>
  <si>
    <t>Exterior foam sheathing</t>
  </si>
  <si>
    <t>Weather barrier (Tyvek, etc.)</t>
  </si>
  <si>
    <t>Fascia, soffit, frieze, corner boards, water table</t>
  </si>
  <si>
    <t>Other exterior trim</t>
  </si>
  <si>
    <t>Exterior stairs, landing</t>
  </si>
  <si>
    <t>Exterior stairs</t>
  </si>
  <si>
    <t>Furnace/Heat Pump</t>
  </si>
  <si>
    <t>Air handler</t>
  </si>
  <si>
    <r>
      <t xml:space="preserve">Note: Add 20% to 25% for contractor’s overhead and profit, plus 8% for sales and marketing if purchased from a developer.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© 2012 BuildingAdvisor LLC. All rights reserved. </t>
    </r>
    <r>
      <rPr>
        <sz val="12"/>
        <color indexed="8"/>
        <rFont val="Calibri"/>
        <family val="2"/>
      </rPr>
      <t xml:space="preserve">                                     </t>
    </r>
  </si>
  <si>
    <t/>
  </si>
  <si>
    <t>Other site prep</t>
  </si>
  <si>
    <t>Retaining walls</t>
  </si>
  <si>
    <t>Other plumbing</t>
  </si>
  <si>
    <t>Other electrical</t>
  </si>
  <si>
    <t>Porches and Decks labor only</t>
  </si>
  <si>
    <t>Soil and perc tests</t>
  </si>
  <si>
    <t>Town Water: Tap fees and hookup</t>
  </si>
  <si>
    <t>Town Sewer: Tap fees and hookup</t>
  </si>
  <si>
    <t>LPN: Tank installation, hookup</t>
  </si>
  <si>
    <t xml:space="preserve"> Other utility costs</t>
  </si>
  <si>
    <t>GENERAL REQUIRMENTS</t>
  </si>
  <si>
    <t>SITE PREP</t>
  </si>
  <si>
    <t>ON-SITE WATER/SEWER</t>
  </si>
  <si>
    <t>UTILITIES</t>
  </si>
  <si>
    <t>Rough grading</t>
  </si>
  <si>
    <t>Septic permits, inspections, fees</t>
  </si>
  <si>
    <t>Well permits and fees</t>
  </si>
  <si>
    <t>Gas: Permit, connection fee, installation</t>
  </si>
  <si>
    <t>Foundation excavation</t>
  </si>
  <si>
    <t>Removal of stone/dirt</t>
  </si>
  <si>
    <t>Blasting</t>
  </si>
  <si>
    <t>Culverts</t>
  </si>
  <si>
    <t>Swales</t>
  </si>
  <si>
    <t>Other site drainage</t>
  </si>
  <si>
    <t>Top soil</t>
  </si>
  <si>
    <t>Dewatering (high water table)</t>
  </si>
  <si>
    <t xml:space="preserve">Piers </t>
  </si>
  <si>
    <t>Steel reinforcing</t>
  </si>
  <si>
    <t>Footings /pads</t>
  </si>
  <si>
    <t>Seeding/sod</t>
  </si>
  <si>
    <t>Other landscaping</t>
  </si>
  <si>
    <t>Exterior foundation insulation</t>
  </si>
  <si>
    <t>Waterproofing/damproofing</t>
  </si>
  <si>
    <t>Foundation drain board</t>
  </si>
  <si>
    <t>Other foundation</t>
  </si>
  <si>
    <t>EXCAVATION &amp; EARTHWORK</t>
  </si>
  <si>
    <t>OTHER MASONRY/PAVING</t>
  </si>
  <si>
    <t>Patios</t>
  </si>
  <si>
    <t>Other masonry</t>
  </si>
  <si>
    <t>ROUGH FRAMING</t>
  </si>
  <si>
    <t>ROOFING</t>
  </si>
  <si>
    <t>EXTERIOR</t>
  </si>
  <si>
    <t>WINDOWS/EXTERIOR DOORS</t>
  </si>
  <si>
    <t>PLUMBING</t>
  </si>
  <si>
    <t>Trenching for utility hookups</t>
  </si>
  <si>
    <t>Sump pump</t>
  </si>
  <si>
    <t>Drain/waste/vent</t>
  </si>
  <si>
    <t>Faucets, mixing valves, shower heads</t>
  </si>
  <si>
    <t xml:space="preserve">ELECTRICAL </t>
  </si>
  <si>
    <t>Carpeting</t>
  </si>
  <si>
    <t>Wall cavity insulation</t>
  </si>
  <si>
    <t>Basement insulation (interior)</t>
  </si>
  <si>
    <t>Energy diagnostics (blower door, infrared)</t>
  </si>
  <si>
    <t>INTERIOR FINISH</t>
  </si>
  <si>
    <t>INSULATION &amp; AIR SEALING</t>
  </si>
  <si>
    <t>DRYWALL/PLASTER</t>
  </si>
  <si>
    <t>Range hood</t>
  </si>
  <si>
    <t>Oil tank installation</t>
  </si>
  <si>
    <t>Telecom hookup</t>
  </si>
  <si>
    <t>Towel hangers, toilet-paper holders, accessories</t>
  </si>
  <si>
    <t>Central AC</t>
  </si>
  <si>
    <t>Job-site access</t>
  </si>
  <si>
    <t xml:space="preserve">Job-site security </t>
  </si>
  <si>
    <t>B&amp;B Waste Management</t>
  </si>
  <si>
    <t>Poppy's Potties</t>
  </si>
  <si>
    <t>ABC Remodeling</t>
  </si>
  <si>
    <t>NA</t>
  </si>
  <si>
    <t>Tub enclosure</t>
  </si>
  <si>
    <t>Sub-slab vapor barrier</t>
  </si>
  <si>
    <t>Crawlspace vapor barrier</t>
  </si>
  <si>
    <t>Crawlspace insulation</t>
  </si>
  <si>
    <t xml:space="preserve">Membrane  </t>
  </si>
  <si>
    <t>Drip Edge</t>
  </si>
  <si>
    <t>Roofing Installation</t>
  </si>
  <si>
    <t>Temp heat</t>
  </si>
  <si>
    <t>Window/door trim</t>
  </si>
  <si>
    <t>Tool/Equipment rental</t>
  </si>
  <si>
    <t>Scaffolding rental</t>
  </si>
  <si>
    <t>A-1 Rentals</t>
  </si>
  <si>
    <t>Electrial: Permit, connection fee, hookup</t>
  </si>
  <si>
    <t>Foundation footing drains</t>
  </si>
  <si>
    <t>Fireplaces/hearths</t>
  </si>
  <si>
    <t>Masonry chimneys</t>
  </si>
  <si>
    <t>Bulkheads</t>
  </si>
  <si>
    <t>Crawlspace vents</t>
  </si>
  <si>
    <t>Foundation windows</t>
  </si>
  <si>
    <t>Slab insualtion: edge/below</t>
  </si>
  <si>
    <t>Nails, screws,  fasteners</t>
  </si>
  <si>
    <t>Other rough framing</t>
  </si>
  <si>
    <t>Rough framing, labor only</t>
  </si>
  <si>
    <t>Flashing: chimney, vent pipes, sidewalls, other penetrations</t>
  </si>
  <si>
    <t>Stone veneer</t>
  </si>
  <si>
    <t>Water supply piping</t>
  </si>
  <si>
    <t>Gas piping</t>
  </si>
  <si>
    <t xml:space="preserve">Fixtures: toilets, tubs, sinks, showers </t>
  </si>
  <si>
    <t>Solar hot water</t>
  </si>
  <si>
    <t>Disposal</t>
  </si>
  <si>
    <t>DESCRIPTION</t>
  </si>
  <si>
    <t>SUBCONTRACTOR/CONTRACTOR</t>
  </si>
  <si>
    <t>ESTIMATED COAST</t>
  </si>
  <si>
    <t>ACTUAL COST</t>
  </si>
  <si>
    <t>VARIANCE</t>
  </si>
  <si>
    <t>CURRENT PAID</t>
  </si>
  <si>
    <t>AMOUNT DUE</t>
  </si>
  <si>
    <t>LABOR</t>
  </si>
  <si>
    <t>MATERIALS</t>
  </si>
  <si>
    <t>TOTAL</t>
  </si>
  <si>
    <t>Plans and Specifications</t>
  </si>
  <si>
    <t>Plan Review</t>
  </si>
  <si>
    <t xml:space="preserve">Permits: Zoning, Building, Environmental, Other                                            </t>
  </si>
  <si>
    <t>Impact Fee</t>
  </si>
  <si>
    <t>Administrative Costs</t>
  </si>
  <si>
    <t>Financing Costs</t>
  </si>
  <si>
    <t>Legal Fees</t>
  </si>
  <si>
    <t>Engineering Fees</t>
  </si>
  <si>
    <t>Other Fees</t>
  </si>
  <si>
    <t xml:space="preserve">FOUNDATION </t>
  </si>
  <si>
    <r>
      <t xml:space="preserve">                                                        ESTIMATING &amp; BUDGETING WORKSHEET </t>
    </r>
    <r>
      <rPr>
        <b/>
        <sz val="12"/>
        <color indexed="8"/>
        <rFont val="Calibri"/>
        <family val="2"/>
      </rPr>
      <t>with Sample Data</t>
    </r>
  </si>
  <si>
    <t>Foundation walls/stem walls/grade beams</t>
  </si>
  <si>
    <t>Exterior insulation coating/protection</t>
  </si>
  <si>
    <t>Ridge and roof vents</t>
  </si>
  <si>
    <t>Other roofing</t>
  </si>
  <si>
    <t xml:space="preserve">Other exterior  </t>
  </si>
  <si>
    <t>Soffit/Gable vents</t>
  </si>
  <si>
    <t>Membrane &amp; Flashing</t>
  </si>
  <si>
    <t>Exterior doors, prehung</t>
  </si>
  <si>
    <t>Exterior door slabs</t>
  </si>
  <si>
    <t>Exterior door frames, sills</t>
  </si>
  <si>
    <t>Sidelights, transoms</t>
  </si>
  <si>
    <t>Locksets, knobs, door hardware</t>
  </si>
  <si>
    <t>Garage Doors &amp; Opener</t>
  </si>
  <si>
    <t>Other</t>
  </si>
  <si>
    <t>Pation doors: sliding or hinged</t>
  </si>
  <si>
    <t>Service Panel, Sub-Panels</t>
  </si>
  <si>
    <t>Rough Wiring</t>
  </si>
  <si>
    <t>Phone, Cable, Internet Wiring</t>
  </si>
  <si>
    <t>Lighting Fixtures</t>
  </si>
  <si>
    <t>Low-Voltage Fixtures/transformers</t>
  </si>
  <si>
    <t>Exterior Lighting</t>
  </si>
  <si>
    <t>Devices: outlets, switches, dimmers</t>
  </si>
  <si>
    <t>Lighting control system</t>
  </si>
  <si>
    <t>Doorbell System</t>
  </si>
  <si>
    <t>Smoke, CO2 Alarms</t>
  </si>
  <si>
    <t>Intercom system</t>
  </si>
  <si>
    <t>Security system</t>
  </si>
  <si>
    <t>Home Theater/Entertainment</t>
  </si>
  <si>
    <t>Roof/Eaves baffles</t>
  </si>
  <si>
    <t>Foam board insulation</t>
  </si>
  <si>
    <t>Spray foam insulation</t>
  </si>
  <si>
    <t xml:space="preserve">Interior Doors, prehung  </t>
  </si>
  <si>
    <t>Interor Door slabs</t>
  </si>
  <si>
    <t>Interior Door frames, thresholds</t>
  </si>
  <si>
    <t>Door knobs, hardware</t>
  </si>
  <si>
    <t>Interior Trim: Baseboard, Casings, Crown, Chair Rail, Other</t>
  </si>
  <si>
    <t>Wainscotting, Paneling</t>
  </si>
  <si>
    <t>Built-In Shelving, Cabinets</t>
  </si>
  <si>
    <t>Closet Shelving, Hardware</t>
  </si>
  <si>
    <t>Stairs, Railings, Newels</t>
  </si>
  <si>
    <t>Interior Painting, Staining</t>
  </si>
  <si>
    <t>Wood Flooring</t>
  </si>
  <si>
    <t>Resilient/Vinyl Flooring</t>
  </si>
  <si>
    <t>Ceramic Tile/Stone (&amp; Underlayment, Surface Prep)</t>
  </si>
  <si>
    <t>Other Flooring</t>
  </si>
  <si>
    <t>Acoustical, Metal, Decorative Ceilings</t>
  </si>
  <si>
    <t>Interior Carpentry Labor Only</t>
  </si>
  <si>
    <t>Other Interior finish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</si>
</sst>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horizontal="left" wrapText="1"/>
      <protection locked="0"/>
    </xf>
    <xf numFmtId="0" fontId="42" fillId="0" borderId="10" xfId="0" applyFont="1" applyFill="1" applyBorder="1" applyAlignment="1" applyProtection="1">
      <alignment wrapText="1"/>
      <protection locked="0"/>
    </xf>
    <xf numFmtId="0" fontId="42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44" fontId="42" fillId="0" borderId="10" xfId="44" applyNumberFormat="1" applyFont="1" applyFill="1" applyBorder="1" applyAlignment="1" applyProtection="1">
      <alignment wrapText="1"/>
      <protection locked="0"/>
    </xf>
    <xf numFmtId="44" fontId="42" fillId="0" borderId="10" xfId="44" applyNumberFormat="1" applyFont="1" applyBorder="1" applyAlignment="1" applyProtection="1">
      <alignment wrapText="1"/>
      <protection locked="0"/>
    </xf>
    <xf numFmtId="44" fontId="42" fillId="0" borderId="10" xfId="44" applyNumberFormat="1" applyFont="1" applyBorder="1" applyAlignment="1" applyProtection="1">
      <alignment horizontal="left" wrapText="1"/>
      <protection locked="0"/>
    </xf>
    <xf numFmtId="44" fontId="42" fillId="0" borderId="10" xfId="44" applyNumberFormat="1" applyFont="1" applyFill="1" applyBorder="1" applyAlignment="1" applyProtection="1">
      <alignment horizontal="left" wrapText="1"/>
      <protection locked="0"/>
    </xf>
    <xf numFmtId="44" fontId="42" fillId="0" borderId="11" xfId="44" applyNumberFormat="1" applyFont="1" applyBorder="1" applyAlignment="1" applyProtection="1">
      <alignment wrapText="1"/>
      <protection locked="0"/>
    </xf>
    <xf numFmtId="44" fontId="42" fillId="0" borderId="11" xfId="44" applyNumberFormat="1" applyFont="1" applyBorder="1" applyAlignment="1" applyProtection="1">
      <alignment horizontal="left" wrapText="1"/>
      <protection locked="0"/>
    </xf>
    <xf numFmtId="0" fontId="42" fillId="0" borderId="11" xfId="0" applyFont="1" applyBorder="1" applyAlignment="1" applyProtection="1">
      <alignment wrapText="1"/>
      <protection locked="0"/>
    </xf>
    <xf numFmtId="44" fontId="42" fillId="0" borderId="11" xfId="44" applyNumberFormat="1" applyFont="1" applyFill="1" applyBorder="1" applyAlignment="1" applyProtection="1">
      <alignment horizontal="left" wrapText="1"/>
      <protection locked="0"/>
    </xf>
    <xf numFmtId="0" fontId="43" fillId="0" borderId="11" xfId="0" applyFont="1" applyBorder="1" applyAlignment="1" applyProtection="1">
      <alignment wrapText="1"/>
      <protection locked="0"/>
    </xf>
    <xf numFmtId="44" fontId="42" fillId="0" borderId="11" xfId="44" applyNumberFormat="1" applyFont="1" applyFill="1" applyBorder="1" applyAlignment="1" applyProtection="1">
      <alignment horizontal="center" wrapText="1"/>
      <protection locked="0"/>
    </xf>
    <xf numFmtId="44" fontId="42" fillId="0" borderId="11" xfId="44" applyNumberFormat="1" applyFont="1" applyBorder="1" applyAlignment="1" applyProtection="1">
      <alignment horizontal="center" wrapText="1"/>
      <protection locked="0"/>
    </xf>
    <xf numFmtId="44" fontId="42" fillId="0" borderId="11" xfId="44" applyNumberFormat="1" applyFont="1" applyFill="1" applyBorder="1" applyAlignment="1" applyProtection="1">
      <alignment wrapText="1"/>
      <protection locked="0"/>
    </xf>
    <xf numFmtId="44" fontId="42" fillId="0" borderId="11" xfId="44" applyNumberFormat="1" applyFont="1" applyBorder="1" applyAlignment="1" applyProtection="1">
      <alignment horizontal="center" wrapText="1"/>
      <protection hidden="1"/>
    </xf>
    <xf numFmtId="44" fontId="42" fillId="0" borderId="10" xfId="44" applyNumberFormat="1" applyFont="1" applyBorder="1" applyAlignment="1" applyProtection="1">
      <alignment wrapText="1"/>
      <protection hidden="1"/>
    </xf>
    <xf numFmtId="44" fontId="42" fillId="0" borderId="11" xfId="44" applyNumberFormat="1" applyFont="1" applyBorder="1" applyAlignment="1" applyProtection="1">
      <alignment wrapText="1"/>
      <protection hidden="1"/>
    </xf>
    <xf numFmtId="0" fontId="43" fillId="0" borderId="11" xfId="0" applyFont="1" applyBorder="1" applyAlignment="1" applyProtection="1">
      <alignment wrapText="1"/>
      <protection hidden="1"/>
    </xf>
    <xf numFmtId="0" fontId="42" fillId="0" borderId="11" xfId="0" applyFont="1" applyBorder="1" applyAlignment="1" applyProtection="1">
      <alignment wrapText="1"/>
      <protection hidden="1"/>
    </xf>
    <xf numFmtId="0" fontId="44" fillId="0" borderId="11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0" borderId="11" xfId="0" applyFont="1" applyBorder="1" applyAlignment="1" applyProtection="1">
      <alignment horizontal="left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2" fillId="32" borderId="10" xfId="0" applyFont="1" applyFill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43" fontId="44" fillId="33" borderId="12" xfId="42" applyFont="1" applyFill="1" applyBorder="1" applyAlignment="1" applyProtection="1">
      <alignment horizontal="right" vertical="center" wrapText="1"/>
      <protection hidden="1"/>
    </xf>
    <xf numFmtId="43" fontId="42" fillId="33" borderId="12" xfId="42" applyFont="1" applyFill="1" applyBorder="1" applyAlignment="1" applyProtection="1">
      <alignment wrapText="1"/>
      <protection hidden="1"/>
    </xf>
    <xf numFmtId="0" fontId="44" fillId="33" borderId="12" xfId="0" applyFont="1" applyFill="1" applyBorder="1" applyAlignment="1" applyProtection="1">
      <alignment horizontal="right" vertical="center" wrapText="1"/>
      <protection hidden="1"/>
    </xf>
    <xf numFmtId="44" fontId="42" fillId="33" borderId="12" xfId="44" applyNumberFormat="1" applyFont="1" applyFill="1" applyBorder="1" applyAlignment="1" applyProtection="1">
      <alignment wrapText="1"/>
      <protection hidden="1"/>
    </xf>
    <xf numFmtId="0" fontId="42" fillId="33" borderId="12" xfId="0" applyFont="1" applyFill="1" applyBorder="1" applyAlignment="1" applyProtection="1">
      <alignment wrapText="1"/>
      <protection hidden="1"/>
    </xf>
    <xf numFmtId="44" fontId="42" fillId="0" borderId="10" xfId="44" applyNumberFormat="1" applyFont="1" applyFill="1" applyBorder="1" applyAlignment="1" applyProtection="1">
      <alignment horizontal="left" wrapText="1"/>
      <protection/>
    </xf>
    <xf numFmtId="0" fontId="42" fillId="0" borderId="10" xfId="0" applyFont="1" applyBorder="1" applyAlignment="1" applyProtection="1">
      <alignment wrapText="1"/>
      <protection locked="0"/>
    </xf>
    <xf numFmtId="44" fontId="42" fillId="0" borderId="10" xfId="44" applyNumberFormat="1" applyFont="1" applyBorder="1" applyAlignment="1" applyProtection="1" quotePrefix="1">
      <alignment horizontal="left" wrapText="1"/>
      <protection locked="0"/>
    </xf>
    <xf numFmtId="0" fontId="45" fillId="0" borderId="13" xfId="0" applyFont="1" applyBorder="1" applyAlignment="1" applyProtection="1">
      <alignment horizontal="left" vertical="center" wrapText="1"/>
      <protection locked="0"/>
    </xf>
    <xf numFmtId="44" fontId="42" fillId="0" borderId="13" xfId="44" applyNumberFormat="1" applyFont="1" applyBorder="1" applyAlignment="1" applyProtection="1">
      <alignment horizontal="left" wrapText="1"/>
      <protection locked="0"/>
    </xf>
    <xf numFmtId="44" fontId="42" fillId="0" borderId="13" xfId="44" applyNumberFormat="1" applyFont="1" applyBorder="1" applyAlignment="1" applyProtection="1">
      <alignment wrapText="1"/>
      <protection locked="0"/>
    </xf>
    <xf numFmtId="0" fontId="42" fillId="0" borderId="13" xfId="0" applyFont="1" applyBorder="1" applyAlignment="1" applyProtection="1">
      <alignment wrapText="1"/>
      <protection locked="0"/>
    </xf>
    <xf numFmtId="0" fontId="42" fillId="0" borderId="13" xfId="0" applyFont="1" applyFill="1" applyBorder="1" applyAlignment="1" applyProtection="1">
      <alignment wrapText="1"/>
      <protection locked="0"/>
    </xf>
    <xf numFmtId="44" fontId="42" fillId="0" borderId="13" xfId="44" applyNumberFormat="1" applyFont="1" applyFill="1" applyBorder="1" applyAlignment="1" applyProtection="1">
      <alignment wrapText="1"/>
      <protection locked="0"/>
    </xf>
    <xf numFmtId="0" fontId="42" fillId="0" borderId="13" xfId="0" applyFont="1" applyFill="1" applyBorder="1" applyAlignment="1" applyProtection="1">
      <alignment wrapText="1"/>
      <protection hidden="1"/>
    </xf>
    <xf numFmtId="44" fontId="42" fillId="0" borderId="13" xfId="44" applyNumberFormat="1" applyFont="1" applyFill="1" applyBorder="1" applyAlignment="1" applyProtection="1">
      <alignment wrapText="1"/>
      <protection hidden="1"/>
    </xf>
    <xf numFmtId="0" fontId="44" fillId="0" borderId="13" xfId="0" applyFont="1" applyFill="1" applyBorder="1" applyAlignment="1" applyProtection="1">
      <alignment vertical="center" wrapText="1"/>
      <protection hidden="1"/>
    </xf>
    <xf numFmtId="0" fontId="45" fillId="0" borderId="11" xfId="0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2" fillId="0" borderId="11" xfId="0" applyFont="1" applyFill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44" fontId="42" fillId="0" borderId="13" xfId="44" applyNumberFormat="1" applyFont="1" applyBorder="1" applyAlignment="1" applyProtection="1">
      <alignment wrapText="1"/>
      <protection hidden="1"/>
    </xf>
    <xf numFmtId="0" fontId="0" fillId="0" borderId="14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0" fontId="42" fillId="33" borderId="15" xfId="0" applyFont="1" applyFill="1" applyBorder="1" applyAlignment="1" applyProtection="1">
      <alignment wrapText="1"/>
      <protection hidden="1"/>
    </xf>
    <xf numFmtId="44" fontId="0" fillId="0" borderId="10" xfId="44" applyNumberFormat="1" applyFont="1" applyFill="1" applyBorder="1" applyAlignment="1" applyProtection="1">
      <alignment wrapText="1"/>
      <protection locked="0"/>
    </xf>
    <xf numFmtId="44" fontId="0" fillId="0" borderId="10" xfId="44" applyNumberFormat="1" applyFont="1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wrapText="1"/>
      <protection locked="0"/>
    </xf>
    <xf numFmtId="0" fontId="40" fillId="35" borderId="16" xfId="0" applyFont="1" applyFill="1" applyBorder="1" applyAlignment="1" applyProtection="1">
      <alignment horizontal="center" vertical="center" wrapText="1"/>
      <protection/>
    </xf>
    <xf numFmtId="0" fontId="40" fillId="35" borderId="16" xfId="0" applyFont="1" applyFill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32" borderId="10" xfId="0" applyFont="1" applyFill="1" applyBorder="1" applyAlignment="1" applyProtection="1">
      <alignment vertical="center" wrapText="1"/>
      <protection/>
    </xf>
    <xf numFmtId="0" fontId="42" fillId="32" borderId="10" xfId="0" applyFont="1" applyFill="1" applyBorder="1" applyAlignment="1" applyProtection="1">
      <alignment vertical="center" wrapText="1"/>
      <protection/>
    </xf>
    <xf numFmtId="0" fontId="42" fillId="36" borderId="10" xfId="0" applyFont="1" applyFill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5" borderId="16" xfId="0" applyFont="1" applyFill="1" applyBorder="1" applyAlignment="1" applyProtection="1">
      <alignment horizontal="center" vertical="center" wrapText="1"/>
      <protection/>
    </xf>
    <xf numFmtId="0" fontId="40" fillId="35" borderId="13" xfId="0" applyFont="1" applyFill="1" applyBorder="1" applyAlignment="1" applyProtection="1">
      <alignment horizontal="center" vertical="center" wrapText="1"/>
      <protection/>
    </xf>
    <xf numFmtId="0" fontId="40" fillId="35" borderId="17" xfId="0" applyFont="1" applyFill="1" applyBorder="1" applyAlignment="1" applyProtection="1">
      <alignment horizontal="center" vertical="center" wrapText="1"/>
      <protection/>
    </xf>
    <xf numFmtId="0" fontId="40" fillId="35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1724025</xdr:colOff>
      <xdr:row>0</xdr:row>
      <xdr:rowOff>371475</xdr:rowOff>
    </xdr:to>
    <xdr:pic>
      <xdr:nvPicPr>
        <xdr:cNvPr id="1" name="Picture 1" descr="BA_logo_yel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38"/>
  <sheetViews>
    <sheetView tabSelected="1" zoomScale="90" zoomScaleNormal="90" zoomScalePageLayoutView="0" workbookViewId="0" topLeftCell="A1">
      <pane ySplit="3" topLeftCell="A229" activePane="bottomLeft" state="frozen"/>
      <selection pane="topLeft" activeCell="A1" sqref="A1"/>
      <selection pane="bottomLeft" activeCell="B142" sqref="B142"/>
    </sheetView>
  </sheetViews>
  <sheetFormatPr defaultColWidth="0" defaultRowHeight="15" zeroHeight="1"/>
  <cols>
    <col min="1" max="1" width="34.28125" style="6" customWidth="1"/>
    <col min="2" max="2" width="28.7109375" style="6" customWidth="1"/>
    <col min="3" max="3" width="11.7109375" style="6" customWidth="1"/>
    <col min="4" max="4" width="11.7109375" style="6" bestFit="1" customWidth="1"/>
    <col min="5" max="5" width="10.57421875" style="6" customWidth="1"/>
    <col min="6" max="6" width="11.7109375" style="6" bestFit="1" customWidth="1"/>
    <col min="7" max="7" width="11.140625" style="6" customWidth="1"/>
    <col min="8" max="9" width="11.7109375" style="6" bestFit="1" customWidth="1"/>
    <col min="10" max="16384" width="0" style="6" hidden="1" customWidth="1"/>
  </cols>
  <sheetData>
    <row r="1" spans="1:9" s="29" customFormat="1" ht="33" customHeight="1">
      <c r="A1" s="68" t="s">
        <v>216</v>
      </c>
      <c r="B1" s="69"/>
      <c r="C1" s="69"/>
      <c r="D1" s="69"/>
      <c r="E1" s="69"/>
      <c r="F1" s="69"/>
      <c r="G1" s="69"/>
      <c r="H1" s="69"/>
      <c r="I1" s="69"/>
    </row>
    <row r="2" spans="1:9" s="64" customFormat="1" ht="16.5" customHeight="1">
      <c r="A2" s="74" t="s">
        <v>196</v>
      </c>
      <c r="B2" s="76" t="s">
        <v>197</v>
      </c>
      <c r="C2" s="72" t="s">
        <v>198</v>
      </c>
      <c r="D2" s="72"/>
      <c r="E2" s="73"/>
      <c r="F2" s="72" t="s">
        <v>199</v>
      </c>
      <c r="G2" s="72" t="s">
        <v>200</v>
      </c>
      <c r="H2" s="72" t="s">
        <v>201</v>
      </c>
      <c r="I2" s="72" t="s">
        <v>202</v>
      </c>
    </row>
    <row r="3" spans="1:9" s="66" customFormat="1" ht="18.75" customHeight="1" thickBot="1">
      <c r="A3" s="75"/>
      <c r="B3" s="77"/>
      <c r="C3" s="65" t="s">
        <v>203</v>
      </c>
      <c r="D3" s="65" t="s">
        <v>204</v>
      </c>
      <c r="E3" s="65" t="s">
        <v>205</v>
      </c>
      <c r="F3" s="78"/>
      <c r="G3" s="78"/>
      <c r="H3" s="78"/>
      <c r="I3" s="78"/>
    </row>
    <row r="4" spans="1:9" s="15" customFormat="1" ht="18" customHeight="1" thickTop="1">
      <c r="A4" s="24" t="s">
        <v>109</v>
      </c>
      <c r="B4" s="13"/>
      <c r="C4" s="16"/>
      <c r="D4" s="16"/>
      <c r="E4" s="19"/>
      <c r="F4" s="16"/>
      <c r="G4" s="19"/>
      <c r="H4" s="17"/>
      <c r="I4" s="19"/>
    </row>
    <row r="5" spans="1:9" s="2" customFormat="1" ht="15.75">
      <c r="A5" s="28" t="s">
        <v>206</v>
      </c>
      <c r="B5" s="4"/>
      <c r="C5" s="7"/>
      <c r="D5" s="7"/>
      <c r="E5" s="20">
        <f aca="true" t="shared" si="0" ref="E5:E14">SUM(C5:D5)</f>
        <v>0</v>
      </c>
      <c r="F5" s="7"/>
      <c r="G5" s="20">
        <f>(IF(F5&gt;0,E5-F5,""))</f>
      </c>
      <c r="H5" s="8"/>
      <c r="I5" s="20">
        <f>F5-H5</f>
        <v>0</v>
      </c>
    </row>
    <row r="6" spans="1:9" s="2" customFormat="1" ht="15.75">
      <c r="A6" s="28" t="s">
        <v>207</v>
      </c>
      <c r="B6" s="4"/>
      <c r="C6" s="7"/>
      <c r="D6" s="7"/>
      <c r="E6" s="20">
        <f t="shared" si="0"/>
        <v>0</v>
      </c>
      <c r="F6" s="7"/>
      <c r="G6" s="20">
        <f aca="true" t="shared" si="1" ref="G6:G14">(IF(F6&gt;0,E6-F6,""))</f>
      </c>
      <c r="H6" s="8"/>
      <c r="I6" s="20">
        <f>F6-H6</f>
        <v>0</v>
      </c>
    </row>
    <row r="7" spans="1:9" s="1" customFormat="1" ht="39.75" customHeight="1">
      <c r="A7" s="28" t="s">
        <v>208</v>
      </c>
      <c r="B7" s="49"/>
      <c r="C7" s="7"/>
      <c r="D7" s="7"/>
      <c r="E7" s="20">
        <f t="shared" si="0"/>
        <v>0</v>
      </c>
      <c r="F7" s="7"/>
      <c r="G7" s="20">
        <f t="shared" si="1"/>
      </c>
      <c r="H7" s="8"/>
      <c r="I7" s="20">
        <f aca="true" t="shared" si="2" ref="I7:I14">F7-H7</f>
        <v>0</v>
      </c>
    </row>
    <row r="8" spans="1:9" s="1" customFormat="1" ht="15.75">
      <c r="A8" s="28" t="s">
        <v>80</v>
      </c>
      <c r="B8" s="49" t="s">
        <v>2</v>
      </c>
      <c r="C8" s="9"/>
      <c r="D8" s="9"/>
      <c r="E8" s="20">
        <f t="shared" si="0"/>
        <v>0</v>
      </c>
      <c r="F8" s="8"/>
      <c r="G8" s="20">
        <f t="shared" si="1"/>
      </c>
      <c r="H8" s="8"/>
      <c r="I8" s="20">
        <f t="shared" si="2"/>
        <v>0</v>
      </c>
    </row>
    <row r="9" spans="1:9" s="1" customFormat="1" ht="15.75">
      <c r="A9" s="28" t="s">
        <v>209</v>
      </c>
      <c r="B9" s="49"/>
      <c r="C9" s="9" t="s">
        <v>2</v>
      </c>
      <c r="D9" s="9" t="s">
        <v>2</v>
      </c>
      <c r="E9" s="20">
        <f t="shared" si="0"/>
        <v>0</v>
      </c>
      <c r="F9" s="8"/>
      <c r="G9" s="20">
        <f t="shared" si="1"/>
      </c>
      <c r="H9" s="8"/>
      <c r="I9" s="20">
        <f t="shared" si="2"/>
        <v>0</v>
      </c>
    </row>
    <row r="10" spans="1:9" s="1" customFormat="1" ht="15.75">
      <c r="A10" s="28" t="s">
        <v>210</v>
      </c>
      <c r="B10" s="49"/>
      <c r="C10" s="9"/>
      <c r="D10" s="38" t="s">
        <v>98</v>
      </c>
      <c r="E10" s="20"/>
      <c r="F10" s="8"/>
      <c r="G10" s="20">
        <f t="shared" si="1"/>
      </c>
      <c r="H10" s="8"/>
      <c r="I10" s="20">
        <f t="shared" si="2"/>
        <v>0</v>
      </c>
    </row>
    <row r="11" spans="1:9" s="1" customFormat="1" ht="15.75">
      <c r="A11" s="28" t="s">
        <v>211</v>
      </c>
      <c r="B11" s="49"/>
      <c r="C11" s="9"/>
      <c r="D11" s="9"/>
      <c r="E11" s="20">
        <f t="shared" si="0"/>
        <v>0</v>
      </c>
      <c r="F11" s="8"/>
      <c r="G11" s="20">
        <f t="shared" si="1"/>
      </c>
      <c r="H11" s="8"/>
      <c r="I11" s="20">
        <f t="shared" si="2"/>
        <v>0</v>
      </c>
    </row>
    <row r="12" spans="1:9" s="1" customFormat="1" ht="15.75">
      <c r="A12" s="28" t="s">
        <v>212</v>
      </c>
      <c r="B12" s="49"/>
      <c r="C12" s="9"/>
      <c r="D12" s="9"/>
      <c r="E12" s="20">
        <f t="shared" si="0"/>
        <v>0</v>
      </c>
      <c r="F12" s="8"/>
      <c r="G12" s="20">
        <f t="shared" si="1"/>
      </c>
      <c r="H12" s="8"/>
      <c r="I12" s="20">
        <f t="shared" si="2"/>
        <v>0</v>
      </c>
    </row>
    <row r="13" spans="1:9" s="30" customFormat="1" ht="15.75">
      <c r="A13" s="28" t="s">
        <v>213</v>
      </c>
      <c r="B13" s="49"/>
      <c r="C13" s="9"/>
      <c r="D13" s="9"/>
      <c r="E13" s="20">
        <f t="shared" si="0"/>
        <v>0</v>
      </c>
      <c r="F13" s="8"/>
      <c r="G13" s="20">
        <f t="shared" si="1"/>
      </c>
      <c r="H13" s="8"/>
      <c r="I13" s="20">
        <f>F13-H13</f>
        <v>0</v>
      </c>
    </row>
    <row r="14" spans="1:9" s="1" customFormat="1" ht="15.75">
      <c r="A14" s="28" t="s">
        <v>214</v>
      </c>
      <c r="B14" s="49"/>
      <c r="C14" s="9"/>
      <c r="D14" s="9"/>
      <c r="E14" s="20">
        <f t="shared" si="0"/>
        <v>0</v>
      </c>
      <c r="F14" s="8"/>
      <c r="G14" s="20">
        <f t="shared" si="1"/>
      </c>
      <c r="H14" s="8"/>
      <c r="I14" s="20">
        <f t="shared" si="2"/>
        <v>0</v>
      </c>
    </row>
    <row r="15" spans="1:9" s="32" customFormat="1" ht="16.5" thickBot="1">
      <c r="A15" s="31" t="s">
        <v>77</v>
      </c>
      <c r="C15" s="32">
        <f aca="true" t="shared" si="3" ref="C15:I15">SUM(C5:C14)</f>
        <v>0</v>
      </c>
      <c r="D15" s="32">
        <f t="shared" si="3"/>
        <v>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</row>
    <row r="16" spans="1:9" s="13" customFormat="1" ht="15.75">
      <c r="A16" s="24" t="s">
        <v>110</v>
      </c>
      <c r="C16" s="18"/>
      <c r="D16" s="18"/>
      <c r="E16" s="21"/>
      <c r="F16" s="18"/>
      <c r="G16" s="21"/>
      <c r="H16" s="11"/>
      <c r="I16" s="21"/>
    </row>
    <row r="17" spans="1:9" s="1" customFormat="1" ht="15.75">
      <c r="A17" s="28" t="s">
        <v>69</v>
      </c>
      <c r="B17" s="49" t="s">
        <v>164</v>
      </c>
      <c r="C17" s="62">
        <v>1800</v>
      </c>
      <c r="D17" s="7"/>
      <c r="E17" s="20">
        <f aca="true" t="shared" si="4" ref="E17:E30">SUM(C17:D17)</f>
        <v>1800</v>
      </c>
      <c r="F17" s="7">
        <v>1800</v>
      </c>
      <c r="G17" s="20">
        <f>(IF(F17&gt;0,E17-F17,""))</f>
        <v>0</v>
      </c>
      <c r="H17" s="8">
        <v>1800</v>
      </c>
      <c r="I17" s="20">
        <f aca="true" t="shared" si="5" ref="I17:I30">F17-H17</f>
        <v>0</v>
      </c>
    </row>
    <row r="18" spans="1:9" s="1" customFormat="1" ht="15.75">
      <c r="A18" s="28" t="s">
        <v>81</v>
      </c>
      <c r="B18" s="49" t="s">
        <v>164</v>
      </c>
      <c r="C18" s="63">
        <v>2500</v>
      </c>
      <c r="D18" s="9">
        <v>750</v>
      </c>
      <c r="E18" s="20">
        <f t="shared" si="4"/>
        <v>3250</v>
      </c>
      <c r="F18" s="8">
        <v>3550</v>
      </c>
      <c r="G18" s="20">
        <f aca="true" t="shared" si="6" ref="G18:G30">(IF(F18&gt;0,E18-F18,""))</f>
        <v>-300</v>
      </c>
      <c r="H18" s="8"/>
      <c r="I18" s="20">
        <f t="shared" si="5"/>
        <v>3550</v>
      </c>
    </row>
    <row r="19" spans="1:9" s="1" customFormat="1" ht="33" customHeight="1">
      <c r="A19" s="28" t="s">
        <v>78</v>
      </c>
      <c r="B19" s="49" t="s">
        <v>164</v>
      </c>
      <c r="C19" s="9">
        <v>600</v>
      </c>
      <c r="D19" s="9">
        <v>450</v>
      </c>
      <c r="E19" s="20">
        <f t="shared" si="4"/>
        <v>1050</v>
      </c>
      <c r="F19" s="8">
        <v>1200</v>
      </c>
      <c r="G19" s="20">
        <f t="shared" si="6"/>
        <v>-150</v>
      </c>
      <c r="H19" s="8">
        <v>600</v>
      </c>
      <c r="I19" s="20">
        <f t="shared" si="5"/>
        <v>600</v>
      </c>
    </row>
    <row r="20" spans="1:9" s="30" customFormat="1" ht="15.75">
      <c r="A20" s="28" t="s">
        <v>160</v>
      </c>
      <c r="B20" s="49" t="s">
        <v>165</v>
      </c>
      <c r="C20" s="9"/>
      <c r="D20" s="9"/>
      <c r="E20" s="20">
        <f t="shared" si="4"/>
        <v>0</v>
      </c>
      <c r="F20" s="8"/>
      <c r="G20" s="20">
        <f t="shared" si="6"/>
      </c>
      <c r="H20" s="8"/>
      <c r="I20" s="20">
        <f t="shared" si="5"/>
        <v>0</v>
      </c>
    </row>
    <row r="21" spans="1:9" s="1" customFormat="1" ht="15.75">
      <c r="A21" s="28" t="s">
        <v>161</v>
      </c>
      <c r="B21" s="49" t="s">
        <v>165</v>
      </c>
      <c r="C21" s="9"/>
      <c r="D21" s="9"/>
      <c r="E21" s="20">
        <f t="shared" si="4"/>
        <v>0</v>
      </c>
      <c r="F21" s="8"/>
      <c r="G21" s="20">
        <f t="shared" si="6"/>
      </c>
      <c r="H21" s="8"/>
      <c r="I21" s="20">
        <f t="shared" si="5"/>
        <v>0</v>
      </c>
    </row>
    <row r="22" spans="1:9" s="1" customFormat="1" ht="15.75">
      <c r="A22" s="28" t="s">
        <v>28</v>
      </c>
      <c r="B22" s="49" t="s">
        <v>162</v>
      </c>
      <c r="C22" s="9"/>
      <c r="D22" s="9">
        <v>900</v>
      </c>
      <c r="E22" s="20">
        <f t="shared" si="4"/>
        <v>900</v>
      </c>
      <c r="F22" s="8">
        <v>1350</v>
      </c>
      <c r="G22" s="20">
        <f t="shared" si="6"/>
        <v>-450</v>
      </c>
      <c r="H22" s="8">
        <v>900</v>
      </c>
      <c r="I22" s="20">
        <f t="shared" si="5"/>
        <v>450</v>
      </c>
    </row>
    <row r="23" spans="1:9" s="30" customFormat="1" ht="15.75">
      <c r="A23" s="28" t="s">
        <v>83</v>
      </c>
      <c r="B23" s="49" t="s">
        <v>165</v>
      </c>
      <c r="C23" s="9"/>
      <c r="D23" s="9"/>
      <c r="E23" s="20">
        <f t="shared" si="4"/>
        <v>0</v>
      </c>
      <c r="F23" s="8"/>
      <c r="G23" s="20">
        <f t="shared" si="6"/>
      </c>
      <c r="H23" s="8"/>
      <c r="I23" s="20">
        <f t="shared" si="5"/>
        <v>0</v>
      </c>
    </row>
    <row r="24" spans="1:9" s="1" customFormat="1" ht="15.75">
      <c r="A24" s="28" t="s">
        <v>3</v>
      </c>
      <c r="B24" s="49" t="s">
        <v>165</v>
      </c>
      <c r="C24" s="27"/>
      <c r="D24" s="27"/>
      <c r="E24" s="20">
        <f t="shared" si="4"/>
        <v>0</v>
      </c>
      <c r="F24" s="27"/>
      <c r="G24" s="20">
        <f t="shared" si="6"/>
      </c>
      <c r="H24" s="27"/>
      <c r="I24" s="20">
        <f t="shared" si="5"/>
        <v>0</v>
      </c>
    </row>
    <row r="25" spans="1:9" s="1" customFormat="1" ht="15.75">
      <c r="A25" s="28" t="s">
        <v>27</v>
      </c>
      <c r="B25" s="49" t="s">
        <v>163</v>
      </c>
      <c r="C25" s="9"/>
      <c r="D25" s="9">
        <v>300</v>
      </c>
      <c r="E25" s="20">
        <f t="shared" si="4"/>
        <v>300</v>
      </c>
      <c r="F25" s="8">
        <v>300</v>
      </c>
      <c r="G25" s="20">
        <f t="shared" si="6"/>
        <v>0</v>
      </c>
      <c r="H25" s="8">
        <v>0</v>
      </c>
      <c r="I25" s="20">
        <f t="shared" si="5"/>
        <v>300</v>
      </c>
    </row>
    <row r="26" spans="1:9" s="1" customFormat="1" ht="15.75">
      <c r="A26" s="28" t="s">
        <v>4</v>
      </c>
      <c r="B26" s="49" t="s">
        <v>165</v>
      </c>
      <c r="C26" s="8"/>
      <c r="D26" s="8"/>
      <c r="E26" s="20">
        <f t="shared" si="4"/>
        <v>0</v>
      </c>
      <c r="F26" s="8"/>
      <c r="G26" s="20">
        <f t="shared" si="6"/>
      </c>
      <c r="H26" s="8"/>
      <c r="I26" s="20">
        <f t="shared" si="5"/>
        <v>0</v>
      </c>
    </row>
    <row r="27" spans="1:9" s="52" customFormat="1" ht="15" customHeight="1">
      <c r="A27" s="28" t="s">
        <v>173</v>
      </c>
      <c r="B27" s="52" t="s">
        <v>165</v>
      </c>
      <c r="C27" s="8"/>
      <c r="D27" s="8"/>
      <c r="E27" s="20">
        <f t="shared" si="4"/>
        <v>0</v>
      </c>
      <c r="F27" s="8"/>
      <c r="G27" s="20">
        <f t="shared" si="6"/>
      </c>
      <c r="H27" s="8"/>
      <c r="I27" s="20">
        <f t="shared" si="5"/>
        <v>0</v>
      </c>
    </row>
    <row r="28" spans="1:9" s="52" customFormat="1" ht="15.75">
      <c r="A28" s="28" t="s">
        <v>176</v>
      </c>
      <c r="B28" s="52" t="s">
        <v>177</v>
      </c>
      <c r="C28" s="8"/>
      <c r="D28" s="8">
        <v>430</v>
      </c>
      <c r="E28" s="20">
        <f t="shared" si="4"/>
        <v>430</v>
      </c>
      <c r="F28" s="8">
        <v>430</v>
      </c>
      <c r="G28" s="20">
        <f t="shared" si="6"/>
        <v>0</v>
      </c>
      <c r="H28" s="8">
        <v>200</v>
      </c>
      <c r="I28" s="20">
        <f t="shared" si="5"/>
        <v>230</v>
      </c>
    </row>
    <row r="29" spans="1:9" s="52" customFormat="1" ht="15.75">
      <c r="A29" s="28" t="s">
        <v>175</v>
      </c>
      <c r="C29" s="8"/>
      <c r="D29" s="8"/>
      <c r="E29" s="20">
        <f t="shared" si="4"/>
        <v>0</v>
      </c>
      <c r="F29" s="8"/>
      <c r="G29" s="20">
        <f t="shared" si="6"/>
      </c>
      <c r="H29" s="8"/>
      <c r="I29" s="20">
        <f t="shared" si="5"/>
        <v>0</v>
      </c>
    </row>
    <row r="30" spans="1:9" s="1" customFormat="1" ht="15.75">
      <c r="A30" s="28" t="s">
        <v>99</v>
      </c>
      <c r="B30" s="49"/>
      <c r="C30" s="8"/>
      <c r="D30" s="8"/>
      <c r="E30" s="20">
        <f t="shared" si="4"/>
        <v>0</v>
      </c>
      <c r="F30" s="8"/>
      <c r="G30" s="20">
        <f t="shared" si="6"/>
      </c>
      <c r="H30" s="8"/>
      <c r="I30" s="20">
        <f t="shared" si="5"/>
        <v>0</v>
      </c>
    </row>
    <row r="31" spans="1:9" s="35" customFormat="1" ht="16.5" thickBot="1">
      <c r="A31" s="33" t="s">
        <v>77</v>
      </c>
      <c r="C31" s="34">
        <f aca="true" t="shared" si="7" ref="C31:I31">SUM(C17:C30)</f>
        <v>4900</v>
      </c>
      <c r="D31" s="34">
        <f t="shared" si="7"/>
        <v>2830</v>
      </c>
      <c r="E31" s="34">
        <f t="shared" si="7"/>
        <v>7730</v>
      </c>
      <c r="F31" s="34">
        <f t="shared" si="7"/>
        <v>8630</v>
      </c>
      <c r="G31" s="34">
        <f t="shared" si="7"/>
        <v>-900</v>
      </c>
      <c r="H31" s="34">
        <f t="shared" si="7"/>
        <v>3500</v>
      </c>
      <c r="I31" s="34">
        <f t="shared" si="7"/>
        <v>5130</v>
      </c>
    </row>
    <row r="32" spans="1:9" s="13" customFormat="1" ht="15.75" customHeight="1">
      <c r="A32" s="24" t="s">
        <v>111</v>
      </c>
      <c r="C32" s="12"/>
      <c r="D32" s="12"/>
      <c r="E32" s="21"/>
      <c r="F32" s="11"/>
      <c r="G32" s="21"/>
      <c r="H32" s="11"/>
      <c r="I32" s="21"/>
    </row>
    <row r="33" spans="1:9" s="1" customFormat="1" ht="15.75">
      <c r="A33" s="28" t="s">
        <v>104</v>
      </c>
      <c r="B33" s="49"/>
      <c r="C33" s="9"/>
      <c r="D33" s="9"/>
      <c r="E33" s="20">
        <f aca="true" t="shared" si="8" ref="E33:E40">SUM(C33:D33)</f>
        <v>0</v>
      </c>
      <c r="F33" s="8"/>
      <c r="G33" s="20">
        <f>(IF(F33&gt;0,E33-F33,""))</f>
      </c>
      <c r="H33" s="8"/>
      <c r="I33" s="20">
        <f aca="true" t="shared" si="9" ref="I33:I40">F33-H33</f>
        <v>0</v>
      </c>
    </row>
    <row r="34" spans="1:9" s="1" customFormat="1" ht="15.75">
      <c r="A34" s="28" t="s">
        <v>5</v>
      </c>
      <c r="B34" s="49"/>
      <c r="C34" s="9"/>
      <c r="D34" s="9"/>
      <c r="E34" s="20">
        <f t="shared" si="8"/>
        <v>0</v>
      </c>
      <c r="F34" s="8"/>
      <c r="G34" s="20">
        <f aca="true" t="shared" si="10" ref="G34:G40">(IF(F34&gt;0,E34-F34,""))</f>
      </c>
      <c r="H34" s="8"/>
      <c r="I34" s="20">
        <f t="shared" si="9"/>
        <v>0</v>
      </c>
    </row>
    <row r="35" spans="1:9" s="1" customFormat="1" ht="15.75">
      <c r="A35" s="28" t="s">
        <v>114</v>
      </c>
      <c r="B35" s="49"/>
      <c r="C35" s="9"/>
      <c r="D35" s="9"/>
      <c r="E35" s="20">
        <f t="shared" si="8"/>
        <v>0</v>
      </c>
      <c r="F35" s="8"/>
      <c r="G35" s="20">
        <f t="shared" si="10"/>
      </c>
      <c r="H35" s="8"/>
      <c r="I35" s="20">
        <f t="shared" si="9"/>
        <v>0</v>
      </c>
    </row>
    <row r="36" spans="1:9" s="1" customFormat="1" ht="31.5">
      <c r="A36" s="28" t="s">
        <v>29</v>
      </c>
      <c r="B36" s="49"/>
      <c r="C36" s="9"/>
      <c r="D36" s="9"/>
      <c r="E36" s="20">
        <f t="shared" si="8"/>
        <v>0</v>
      </c>
      <c r="F36" s="27"/>
      <c r="G36" s="20">
        <f t="shared" si="10"/>
      </c>
      <c r="H36" s="27"/>
      <c r="I36" s="20">
        <f t="shared" si="9"/>
        <v>0</v>
      </c>
    </row>
    <row r="37" spans="1:9" s="30" customFormat="1" ht="15.75">
      <c r="A37" s="28" t="s">
        <v>124</v>
      </c>
      <c r="B37" s="49"/>
      <c r="C37" s="9"/>
      <c r="D37" s="9"/>
      <c r="E37" s="20">
        <f t="shared" si="8"/>
        <v>0</v>
      </c>
      <c r="G37" s="20">
        <f t="shared" si="10"/>
      </c>
      <c r="I37" s="20">
        <f t="shared" si="9"/>
        <v>0</v>
      </c>
    </row>
    <row r="38" spans="1:9" s="1" customFormat="1" ht="31.5">
      <c r="A38" s="28" t="s">
        <v>84</v>
      </c>
      <c r="B38" s="49"/>
      <c r="C38" s="9"/>
      <c r="D38" s="9"/>
      <c r="E38" s="20">
        <f t="shared" si="8"/>
        <v>0</v>
      </c>
      <c r="F38" s="8"/>
      <c r="G38" s="20">
        <f t="shared" si="10"/>
      </c>
      <c r="H38" s="8"/>
      <c r="I38" s="20">
        <f t="shared" si="9"/>
        <v>0</v>
      </c>
    </row>
    <row r="39" spans="1:9" s="30" customFormat="1" ht="15.75">
      <c r="A39" s="28" t="s">
        <v>115</v>
      </c>
      <c r="B39" s="49"/>
      <c r="C39" s="9"/>
      <c r="D39" s="9"/>
      <c r="E39" s="20">
        <f t="shared" si="8"/>
        <v>0</v>
      </c>
      <c r="F39" s="8"/>
      <c r="G39" s="20">
        <f t="shared" si="10"/>
      </c>
      <c r="H39" s="8"/>
      <c r="I39" s="20">
        <f t="shared" si="9"/>
        <v>0</v>
      </c>
    </row>
    <row r="40" spans="1:9" s="42" customFormat="1" ht="15.75">
      <c r="A40" s="39" t="s">
        <v>19</v>
      </c>
      <c r="C40" s="40"/>
      <c r="D40" s="40"/>
      <c r="E40" s="20">
        <f t="shared" si="8"/>
        <v>0</v>
      </c>
      <c r="F40" s="41"/>
      <c r="G40" s="20">
        <f t="shared" si="10"/>
      </c>
      <c r="H40" s="41"/>
      <c r="I40" s="20">
        <f t="shared" si="9"/>
        <v>0</v>
      </c>
    </row>
    <row r="41" spans="1:9" s="35" customFormat="1" ht="14.25" customHeight="1" thickBot="1">
      <c r="A41" s="33" t="s">
        <v>77</v>
      </c>
      <c r="C41" s="34">
        <f>SUM(C33:C40)</f>
        <v>0</v>
      </c>
      <c r="D41" s="34">
        <f aca="true" t="shared" si="11" ref="D41:I41">SUM(D33:D40)</f>
        <v>0</v>
      </c>
      <c r="E41" s="34">
        <f t="shared" si="11"/>
        <v>0</v>
      </c>
      <c r="F41" s="34">
        <f t="shared" si="11"/>
        <v>0</v>
      </c>
      <c r="G41" s="34">
        <f t="shared" si="11"/>
        <v>0</v>
      </c>
      <c r="H41" s="34">
        <f t="shared" si="11"/>
        <v>0</v>
      </c>
      <c r="I41" s="34">
        <f t="shared" si="11"/>
        <v>0</v>
      </c>
    </row>
    <row r="42" spans="1:9" s="13" customFormat="1" ht="15.75" customHeight="1">
      <c r="A42" s="24" t="s">
        <v>112</v>
      </c>
      <c r="C42" s="12"/>
      <c r="D42" s="12"/>
      <c r="E42" s="20" t="s">
        <v>2</v>
      </c>
      <c r="F42" s="11"/>
      <c r="G42" s="21"/>
      <c r="H42" s="11"/>
      <c r="I42" s="21"/>
    </row>
    <row r="43" spans="1:9" s="30" customFormat="1" ht="22.5" customHeight="1">
      <c r="A43" s="28" t="s">
        <v>105</v>
      </c>
      <c r="B43" s="49"/>
      <c r="C43" s="9"/>
      <c r="D43" s="9"/>
      <c r="E43" s="20">
        <f aca="true" t="shared" si="12" ref="E43:E50">SUM(C43:D43)</f>
        <v>0</v>
      </c>
      <c r="F43" s="8"/>
      <c r="G43" s="20">
        <f>(IF(F43&gt;0,E43-F43,""))</f>
      </c>
      <c r="H43" s="8"/>
      <c r="I43" s="20">
        <f aca="true" t="shared" si="13" ref="I43:I50">F43-H43</f>
        <v>0</v>
      </c>
    </row>
    <row r="44" spans="1:9" s="30" customFormat="1" ht="22.5" customHeight="1">
      <c r="A44" s="28" t="s">
        <v>106</v>
      </c>
      <c r="B44" s="49"/>
      <c r="C44" s="9"/>
      <c r="D44" s="9"/>
      <c r="E44" s="20">
        <f t="shared" si="12"/>
        <v>0</v>
      </c>
      <c r="F44" s="8"/>
      <c r="G44" s="20">
        <f aca="true" t="shared" si="14" ref="G44:G49">(IF(F44&gt;0,E44-F44,""))</f>
      </c>
      <c r="H44" s="8"/>
      <c r="I44" s="20">
        <f t="shared" si="13"/>
        <v>0</v>
      </c>
    </row>
    <row r="45" spans="1:9" s="30" customFormat="1" ht="31.5">
      <c r="A45" s="28" t="s">
        <v>178</v>
      </c>
      <c r="B45" s="49"/>
      <c r="C45" s="9"/>
      <c r="D45" s="9"/>
      <c r="E45" s="20">
        <f t="shared" si="12"/>
        <v>0</v>
      </c>
      <c r="F45" s="8"/>
      <c r="G45" s="20">
        <f>(IF(F45&gt;0,E45-F45,""))</f>
      </c>
      <c r="H45" s="8"/>
      <c r="I45" s="20">
        <f t="shared" si="13"/>
        <v>0</v>
      </c>
    </row>
    <row r="46" spans="1:9" s="30" customFormat="1" ht="15.75">
      <c r="A46" s="28" t="s">
        <v>116</v>
      </c>
      <c r="B46" s="49"/>
      <c r="C46" s="9" t="s">
        <v>2</v>
      </c>
      <c r="D46" s="9" t="s">
        <v>2</v>
      </c>
      <c r="E46" s="20">
        <f t="shared" si="12"/>
        <v>0</v>
      </c>
      <c r="F46" s="49"/>
      <c r="G46" s="20">
        <f t="shared" si="14"/>
      </c>
      <c r="H46" s="49"/>
      <c r="I46" s="20">
        <f t="shared" si="13"/>
        <v>0</v>
      </c>
    </row>
    <row r="47" spans="1:9" s="30" customFormat="1" ht="15.75">
      <c r="A47" s="28" t="s">
        <v>107</v>
      </c>
      <c r="B47" s="49"/>
      <c r="C47" s="9"/>
      <c r="D47" s="9"/>
      <c r="E47" s="20">
        <f t="shared" si="12"/>
        <v>0</v>
      </c>
      <c r="G47" s="20">
        <f t="shared" si="14"/>
      </c>
      <c r="I47" s="20">
        <f t="shared" si="13"/>
        <v>0</v>
      </c>
    </row>
    <row r="48" spans="1:9" s="30" customFormat="1" ht="15.75">
      <c r="A48" s="28" t="s">
        <v>156</v>
      </c>
      <c r="B48" s="49"/>
      <c r="C48" s="9"/>
      <c r="D48" s="9"/>
      <c r="E48" s="20">
        <f t="shared" si="12"/>
        <v>0</v>
      </c>
      <c r="F48" s="8"/>
      <c r="G48" s="20">
        <f t="shared" si="14"/>
      </c>
      <c r="H48" s="8"/>
      <c r="I48" s="20">
        <f t="shared" si="13"/>
        <v>0</v>
      </c>
    </row>
    <row r="49" spans="1:9" s="30" customFormat="1" ht="15.75">
      <c r="A49" s="28" t="s">
        <v>157</v>
      </c>
      <c r="B49" s="49"/>
      <c r="C49" s="9"/>
      <c r="D49" s="9"/>
      <c r="E49" s="20">
        <f t="shared" si="12"/>
        <v>0</v>
      </c>
      <c r="F49" s="8"/>
      <c r="G49" s="20">
        <f t="shared" si="14"/>
      </c>
      <c r="H49" s="8"/>
      <c r="I49" s="20">
        <f t="shared" si="13"/>
        <v>0</v>
      </c>
    </row>
    <row r="50" spans="1:9" s="42" customFormat="1" ht="15.75">
      <c r="A50" s="39" t="s">
        <v>108</v>
      </c>
      <c r="C50" s="40"/>
      <c r="D50" s="40"/>
      <c r="E50" s="20">
        <f t="shared" si="12"/>
        <v>0</v>
      </c>
      <c r="F50" s="41"/>
      <c r="G50" s="20">
        <f>(IF(F50&gt;0,E50-F50,""))</f>
      </c>
      <c r="H50" s="41"/>
      <c r="I50" s="20">
        <f t="shared" si="13"/>
        <v>0</v>
      </c>
    </row>
    <row r="51" spans="1:9" s="35" customFormat="1" ht="14.25" customHeight="1" thickBot="1">
      <c r="A51" s="33" t="s">
        <v>77</v>
      </c>
      <c r="C51" s="34">
        <f>SUM(C43:C50)</f>
        <v>0</v>
      </c>
      <c r="D51" s="34">
        <f aca="true" t="shared" si="15" ref="D51:I51">SUM(D43:D50)</f>
        <v>0</v>
      </c>
      <c r="E51" s="34">
        <f t="shared" si="15"/>
        <v>0</v>
      </c>
      <c r="F51" s="34">
        <f t="shared" si="15"/>
        <v>0</v>
      </c>
      <c r="G51" s="34">
        <f t="shared" si="15"/>
        <v>0</v>
      </c>
      <c r="H51" s="34">
        <f t="shared" si="15"/>
        <v>0</v>
      </c>
      <c r="I51" s="34">
        <f t="shared" si="15"/>
        <v>0</v>
      </c>
    </row>
    <row r="52" spans="1:9" s="45" customFormat="1" ht="15" customHeight="1">
      <c r="A52" s="47" t="s">
        <v>134</v>
      </c>
      <c r="C52" s="46"/>
      <c r="D52" s="46"/>
      <c r="E52" s="20"/>
      <c r="F52" s="46"/>
      <c r="G52" s="46"/>
      <c r="H52" s="46"/>
      <c r="I52" s="46"/>
    </row>
    <row r="53" spans="1:9" s="53" customFormat="1" ht="15.75">
      <c r="A53" s="28" t="s">
        <v>82</v>
      </c>
      <c r="C53" s="9"/>
      <c r="D53" s="9"/>
      <c r="E53" s="20">
        <f>SUM(C53:D53)</f>
        <v>0</v>
      </c>
      <c r="F53" s="7"/>
      <c r="G53" s="20">
        <f aca="true" t="shared" si="16" ref="G53:G72">(IF(F53&gt;0,E53-F53,""))</f>
      </c>
      <c r="H53" s="8"/>
      <c r="I53" s="20">
        <f aca="true" t="shared" si="17" ref="I53:I72">F53-H53</f>
        <v>0</v>
      </c>
    </row>
    <row r="54" spans="1:9" s="53" customFormat="1" ht="15.75">
      <c r="A54" s="28" t="s">
        <v>119</v>
      </c>
      <c r="C54" s="9"/>
      <c r="D54" s="9"/>
      <c r="E54" s="20">
        <f>SUM(C54:D54)</f>
        <v>0</v>
      </c>
      <c r="F54" s="7"/>
      <c r="G54" s="20">
        <f t="shared" si="16"/>
      </c>
      <c r="H54" s="8"/>
      <c r="I54" s="20">
        <f t="shared" si="17"/>
        <v>0</v>
      </c>
    </row>
    <row r="55" spans="1:9" s="53" customFormat="1" ht="15.75">
      <c r="A55" s="28" t="s">
        <v>118</v>
      </c>
      <c r="C55" s="9"/>
      <c r="D55" s="9"/>
      <c r="E55" s="20">
        <f>SUM(C55:D55)</f>
        <v>0</v>
      </c>
      <c r="F55" s="7"/>
      <c r="G55" s="20">
        <f t="shared" si="16"/>
      </c>
      <c r="H55" s="8"/>
      <c r="I55" s="20">
        <f t="shared" si="17"/>
        <v>0</v>
      </c>
    </row>
    <row r="56" spans="1:9" s="53" customFormat="1" ht="15.75">
      <c r="A56" s="28" t="s">
        <v>113</v>
      </c>
      <c r="C56" s="9"/>
      <c r="D56" s="9"/>
      <c r="E56" s="20">
        <f aca="true" t="shared" si="18" ref="E56:E72">SUM(C56:D56)</f>
        <v>0</v>
      </c>
      <c r="F56" s="8"/>
      <c r="G56" s="20">
        <f t="shared" si="16"/>
      </c>
      <c r="H56" s="8"/>
      <c r="I56" s="20">
        <f t="shared" si="17"/>
        <v>0</v>
      </c>
    </row>
    <row r="57" spans="1:9" s="53" customFormat="1" ht="15.75">
      <c r="A57" s="28" t="s">
        <v>143</v>
      </c>
      <c r="C57" s="9"/>
      <c r="D57" s="9"/>
      <c r="E57" s="20">
        <f t="shared" si="18"/>
        <v>0</v>
      </c>
      <c r="F57" s="8"/>
      <c r="G57" s="20">
        <f t="shared" si="16"/>
      </c>
      <c r="H57" s="8"/>
      <c r="I57" s="20">
        <f t="shared" si="17"/>
        <v>0</v>
      </c>
    </row>
    <row r="58" spans="1:9" s="53" customFormat="1" ht="15.75">
      <c r="A58" s="28" t="s">
        <v>117</v>
      </c>
      <c r="C58" s="9"/>
      <c r="D58" s="9"/>
      <c r="E58" s="20">
        <f t="shared" si="18"/>
        <v>0</v>
      </c>
      <c r="F58" s="8"/>
      <c r="G58" s="20">
        <f t="shared" si="16"/>
      </c>
      <c r="H58" s="8"/>
      <c r="I58" s="20">
        <f t="shared" si="17"/>
        <v>0</v>
      </c>
    </row>
    <row r="59" spans="1:9" s="53" customFormat="1" ht="15.75">
      <c r="A59" s="28" t="s">
        <v>179</v>
      </c>
      <c r="C59" s="9"/>
      <c r="D59" s="9"/>
      <c r="E59" s="20">
        <f t="shared" si="18"/>
        <v>0</v>
      </c>
      <c r="F59" s="8"/>
      <c r="G59" s="20">
        <f t="shared" si="16"/>
      </c>
      <c r="H59" s="8"/>
      <c r="I59" s="20">
        <f t="shared" si="17"/>
        <v>0</v>
      </c>
    </row>
    <row r="60" spans="1:9" s="53" customFormat="1" ht="21" customHeight="1">
      <c r="A60" s="28" t="s">
        <v>12</v>
      </c>
      <c r="C60" s="9"/>
      <c r="D60" s="9"/>
      <c r="E60" s="20">
        <f t="shared" si="18"/>
        <v>0</v>
      </c>
      <c r="F60" s="8"/>
      <c r="G60" s="20">
        <f t="shared" si="16"/>
      </c>
      <c r="H60" s="8"/>
      <c r="I60" s="20">
        <f t="shared" si="17"/>
        <v>0</v>
      </c>
    </row>
    <row r="61" spans="1:9" s="53" customFormat="1" ht="15.75">
      <c r="A61" s="28" t="s">
        <v>120</v>
      </c>
      <c r="C61" s="9"/>
      <c r="D61" s="9"/>
      <c r="E61" s="20">
        <f t="shared" si="18"/>
        <v>0</v>
      </c>
      <c r="F61" s="8"/>
      <c r="G61" s="20">
        <f t="shared" si="16"/>
      </c>
      <c r="H61" s="8"/>
      <c r="I61" s="20">
        <f t="shared" si="17"/>
        <v>0</v>
      </c>
    </row>
    <row r="62" spans="1:9" s="53" customFormat="1" ht="15.75">
      <c r="A62" s="28" t="s">
        <v>121</v>
      </c>
      <c r="C62" s="9"/>
      <c r="D62" s="9"/>
      <c r="E62" s="20">
        <f t="shared" si="18"/>
        <v>0</v>
      </c>
      <c r="F62" s="8"/>
      <c r="G62" s="20">
        <f t="shared" si="16"/>
      </c>
      <c r="H62" s="8"/>
      <c r="I62" s="20">
        <f t="shared" si="17"/>
        <v>0</v>
      </c>
    </row>
    <row r="63" spans="1:9" s="53" customFormat="1" ht="15.75">
      <c r="A63" s="28" t="s">
        <v>100</v>
      </c>
      <c r="C63" s="9"/>
      <c r="D63" s="9"/>
      <c r="E63" s="20">
        <f t="shared" si="18"/>
        <v>0</v>
      </c>
      <c r="F63" s="8"/>
      <c r="G63" s="20">
        <f t="shared" si="16"/>
      </c>
      <c r="H63" s="8"/>
      <c r="I63" s="20">
        <f t="shared" si="17"/>
        <v>0</v>
      </c>
    </row>
    <row r="64" spans="1:9" s="53" customFormat="1" ht="15.75">
      <c r="A64" s="28" t="s">
        <v>13</v>
      </c>
      <c r="C64" s="9"/>
      <c r="D64" s="9"/>
      <c r="E64" s="20">
        <f t="shared" si="18"/>
        <v>0</v>
      </c>
      <c r="F64" s="8"/>
      <c r="G64" s="20">
        <f t="shared" si="16"/>
      </c>
      <c r="H64" s="8"/>
      <c r="I64" s="20">
        <f t="shared" si="17"/>
        <v>0</v>
      </c>
    </row>
    <row r="65" spans="1:9" s="53" customFormat="1" ht="15.75">
      <c r="A65" s="28" t="s">
        <v>122</v>
      </c>
      <c r="C65" s="9"/>
      <c r="D65" s="9"/>
      <c r="E65" s="20">
        <f t="shared" si="18"/>
        <v>0</v>
      </c>
      <c r="G65" s="20">
        <f t="shared" si="16"/>
      </c>
      <c r="I65" s="20">
        <f t="shared" si="17"/>
        <v>0</v>
      </c>
    </row>
    <row r="66" spans="1:9" s="53" customFormat="1" ht="15.75">
      <c r="A66" s="28" t="s">
        <v>11</v>
      </c>
      <c r="C66" s="9"/>
      <c r="D66" s="9"/>
      <c r="E66" s="20">
        <f t="shared" si="18"/>
        <v>0</v>
      </c>
      <c r="F66" s="8"/>
      <c r="G66" s="20">
        <f t="shared" si="16"/>
      </c>
      <c r="H66" s="8"/>
      <c r="I66" s="20">
        <f t="shared" si="17"/>
        <v>0</v>
      </c>
    </row>
    <row r="67" spans="1:9" s="53" customFormat="1" ht="15.75">
      <c r="A67" s="28" t="s">
        <v>8</v>
      </c>
      <c r="C67" s="9"/>
      <c r="D67" s="9"/>
      <c r="E67" s="20">
        <f t="shared" si="18"/>
        <v>0</v>
      </c>
      <c r="F67" s="8"/>
      <c r="G67" s="20">
        <f t="shared" si="16"/>
      </c>
      <c r="H67" s="8"/>
      <c r="I67" s="20">
        <f t="shared" si="17"/>
        <v>0</v>
      </c>
    </row>
    <row r="68" spans="1:9" s="53" customFormat="1" ht="15.75">
      <c r="A68" s="28" t="s">
        <v>123</v>
      </c>
      <c r="C68" s="9"/>
      <c r="D68" s="9"/>
      <c r="E68" s="20">
        <f t="shared" si="18"/>
        <v>0</v>
      </c>
      <c r="F68" s="8"/>
      <c r="G68" s="20">
        <f t="shared" si="16"/>
      </c>
      <c r="H68" s="8"/>
      <c r="I68" s="20">
        <f t="shared" si="17"/>
        <v>0</v>
      </c>
    </row>
    <row r="69" spans="1:9" s="53" customFormat="1" ht="15.75">
      <c r="A69" s="28" t="s">
        <v>10</v>
      </c>
      <c r="C69" s="9"/>
      <c r="D69" s="9"/>
      <c r="E69" s="20">
        <f t="shared" si="18"/>
        <v>0</v>
      </c>
      <c r="F69" s="8"/>
      <c r="G69" s="20">
        <f t="shared" si="16"/>
      </c>
      <c r="H69" s="8"/>
      <c r="I69" s="20">
        <f t="shared" si="17"/>
        <v>0</v>
      </c>
    </row>
    <row r="70" spans="1:9" s="42" customFormat="1" ht="15.75">
      <c r="A70" s="39" t="s">
        <v>128</v>
      </c>
      <c r="C70" s="40"/>
      <c r="D70" s="40"/>
      <c r="E70" s="20">
        <f t="shared" si="18"/>
        <v>0</v>
      </c>
      <c r="F70" s="41"/>
      <c r="G70" s="20">
        <f t="shared" si="16"/>
      </c>
      <c r="H70" s="41"/>
      <c r="I70" s="20">
        <f t="shared" si="17"/>
        <v>0</v>
      </c>
    </row>
    <row r="71" spans="1:9" s="42" customFormat="1" ht="15.75">
      <c r="A71" s="39" t="s">
        <v>129</v>
      </c>
      <c r="C71" s="40"/>
      <c r="D71" s="40"/>
      <c r="E71" s="20">
        <f t="shared" si="18"/>
        <v>0</v>
      </c>
      <c r="F71" s="41"/>
      <c r="G71" s="20">
        <f t="shared" si="16"/>
      </c>
      <c r="H71" s="41"/>
      <c r="I71" s="20">
        <f t="shared" si="17"/>
        <v>0</v>
      </c>
    </row>
    <row r="72" spans="1:9" s="42" customFormat="1" ht="15.75">
      <c r="A72" s="39" t="s">
        <v>7</v>
      </c>
      <c r="C72" s="40"/>
      <c r="D72" s="40"/>
      <c r="E72" s="20">
        <f t="shared" si="18"/>
        <v>0</v>
      </c>
      <c r="F72" s="41"/>
      <c r="G72" s="20">
        <f t="shared" si="16"/>
      </c>
      <c r="H72" s="41"/>
      <c r="I72" s="20">
        <f t="shared" si="17"/>
        <v>0</v>
      </c>
    </row>
    <row r="73" spans="1:9" s="35" customFormat="1" ht="16.5" customHeight="1" thickBot="1">
      <c r="A73" s="33" t="s">
        <v>77</v>
      </c>
      <c r="C73" s="34">
        <f>SUM(C53:C72)</f>
        <v>0</v>
      </c>
      <c r="D73" s="34">
        <f aca="true" t="shared" si="19" ref="D73:I73">SUM(D53:D72)</f>
        <v>0</v>
      </c>
      <c r="E73" s="34">
        <f t="shared" si="19"/>
        <v>0</v>
      </c>
      <c r="F73" s="34">
        <f t="shared" si="19"/>
        <v>0</v>
      </c>
      <c r="G73" s="34">
        <f t="shared" si="19"/>
        <v>0</v>
      </c>
      <c r="H73" s="34">
        <f t="shared" si="19"/>
        <v>0</v>
      </c>
      <c r="I73" s="34">
        <f t="shared" si="19"/>
        <v>0</v>
      </c>
    </row>
    <row r="74" spans="1:9" s="61" customFormat="1" ht="16.5" customHeight="1">
      <c r="A74" s="24" t="s">
        <v>215</v>
      </c>
      <c r="B74" s="13"/>
      <c r="C74" s="11"/>
      <c r="D74" s="11"/>
      <c r="E74" s="20"/>
      <c r="F74" s="7"/>
      <c r="G74" s="20"/>
      <c r="H74" s="8"/>
      <c r="I74" s="20"/>
    </row>
    <row r="75" spans="1:9" s="13" customFormat="1" ht="15.75">
      <c r="A75" s="28" t="s">
        <v>127</v>
      </c>
      <c r="C75" s="11"/>
      <c r="D75" s="11"/>
      <c r="E75" s="20">
        <f>SUM(C75:D75)</f>
        <v>0</v>
      </c>
      <c r="F75" s="7"/>
      <c r="G75" s="20">
        <f>(IF(F75&gt;0,E75-F75,""))</f>
      </c>
      <c r="H75" s="8"/>
      <c r="I75" s="20">
        <f>F75-H75</f>
        <v>0</v>
      </c>
    </row>
    <row r="76" spans="1:9" s="30" customFormat="1" ht="31.5">
      <c r="A76" s="28" t="s">
        <v>217</v>
      </c>
      <c r="B76" s="49"/>
      <c r="C76" s="9"/>
      <c r="D76" s="9"/>
      <c r="E76" s="20">
        <f aca="true" t="shared" si="20" ref="E76:E94">SUM(C76:D76)</f>
        <v>0</v>
      </c>
      <c r="F76" s="7"/>
      <c r="G76" s="20">
        <f>(IF(F76&gt;0,E76-F76,""))</f>
      </c>
      <c r="H76" s="8"/>
      <c r="I76" s="20">
        <f aca="true" t="shared" si="21" ref="I76:I94">F76-H76</f>
        <v>0</v>
      </c>
    </row>
    <row r="77" spans="1:9" s="37" customFormat="1" ht="15.75">
      <c r="A77" s="28" t="s">
        <v>125</v>
      </c>
      <c r="B77" s="49"/>
      <c r="C77" s="9"/>
      <c r="D77" s="9"/>
      <c r="E77" s="20">
        <f t="shared" si="20"/>
        <v>0</v>
      </c>
      <c r="F77" s="8"/>
      <c r="G77" s="20">
        <f>(IF(F77&gt;0,E77-F77,""))</f>
      </c>
      <c r="H77" s="8"/>
      <c r="I77" s="20">
        <f t="shared" si="21"/>
        <v>0</v>
      </c>
    </row>
    <row r="78" spans="1:9" s="30" customFormat="1" ht="15.75">
      <c r="A78" s="28" t="s">
        <v>9</v>
      </c>
      <c r="B78" s="49"/>
      <c r="C78" s="9"/>
      <c r="D78" s="9"/>
      <c r="E78" s="20">
        <f t="shared" si="20"/>
        <v>0</v>
      </c>
      <c r="F78" s="8"/>
      <c r="G78" s="20">
        <f aca="true" t="shared" si="22" ref="G78:G94">(IF(F78&gt;0,E78-F78,""))</f>
      </c>
      <c r="H78" s="8"/>
      <c r="I78" s="20">
        <f t="shared" si="21"/>
        <v>0</v>
      </c>
    </row>
    <row r="79" spans="1:9" s="30" customFormat="1" ht="15.75">
      <c r="A79" s="28" t="s">
        <v>126</v>
      </c>
      <c r="B79" s="49"/>
      <c r="C79" s="9"/>
      <c r="D79" s="9"/>
      <c r="E79" s="20">
        <f t="shared" si="20"/>
        <v>0</v>
      </c>
      <c r="F79" s="8"/>
      <c r="G79" s="20">
        <f t="shared" si="22"/>
      </c>
      <c r="H79" s="8"/>
      <c r="I79" s="20">
        <f t="shared" si="21"/>
        <v>0</v>
      </c>
    </row>
    <row r="80" spans="1:9" s="30" customFormat="1" ht="15.75">
      <c r="A80" s="28" t="s">
        <v>14</v>
      </c>
      <c r="B80" s="49"/>
      <c r="C80" s="9"/>
      <c r="D80" s="9"/>
      <c r="E80" s="20">
        <f t="shared" si="20"/>
        <v>0</v>
      </c>
      <c r="F80" s="8"/>
      <c r="G80" s="20">
        <f t="shared" si="22"/>
      </c>
      <c r="H80" s="8"/>
      <c r="I80" s="20">
        <f t="shared" si="21"/>
        <v>0</v>
      </c>
    </row>
    <row r="81" spans="1:9" s="30" customFormat="1" ht="21" customHeight="1">
      <c r="A81" s="28" t="s">
        <v>182</v>
      </c>
      <c r="B81" s="49"/>
      <c r="C81" s="9"/>
      <c r="D81" s="9"/>
      <c r="E81" s="20">
        <f t="shared" si="20"/>
        <v>0</v>
      </c>
      <c r="F81" s="8"/>
      <c r="G81" s="20">
        <f t="shared" si="22"/>
      </c>
      <c r="H81" s="8"/>
      <c r="I81" s="20">
        <f t="shared" si="21"/>
        <v>0</v>
      </c>
    </row>
    <row r="82" spans="1:9" s="30" customFormat="1" ht="15.75">
      <c r="A82" s="28" t="s">
        <v>167</v>
      </c>
      <c r="B82" s="49"/>
      <c r="C82" s="9"/>
      <c r="D82" s="9"/>
      <c r="E82" s="20">
        <f t="shared" si="20"/>
        <v>0</v>
      </c>
      <c r="F82" s="8"/>
      <c r="G82" s="20">
        <f t="shared" si="22"/>
      </c>
      <c r="H82" s="8"/>
      <c r="I82" s="20">
        <f t="shared" si="21"/>
        <v>0</v>
      </c>
    </row>
    <row r="83" spans="1:9" s="37" customFormat="1" ht="15.75">
      <c r="A83" s="28" t="s">
        <v>144</v>
      </c>
      <c r="B83" s="49"/>
      <c r="C83" s="9"/>
      <c r="D83" s="9"/>
      <c r="E83" s="20">
        <f t="shared" si="20"/>
        <v>0</v>
      </c>
      <c r="F83" s="8"/>
      <c r="G83" s="20">
        <f t="shared" si="22"/>
      </c>
      <c r="H83" s="8"/>
      <c r="I83" s="20">
        <f t="shared" si="21"/>
        <v>0</v>
      </c>
    </row>
    <row r="84" spans="1:9" s="30" customFormat="1" ht="15.75">
      <c r="A84" s="28" t="s">
        <v>167</v>
      </c>
      <c r="B84" s="49"/>
      <c r="C84" s="9"/>
      <c r="D84" s="9"/>
      <c r="E84" s="20">
        <f t="shared" si="20"/>
        <v>0</v>
      </c>
      <c r="F84" s="8"/>
      <c r="G84" s="20">
        <f t="shared" si="22"/>
      </c>
      <c r="H84" s="8"/>
      <c r="I84" s="20">
        <f t="shared" si="21"/>
        <v>0</v>
      </c>
    </row>
    <row r="85" spans="1:9" s="51" customFormat="1" ht="15.75">
      <c r="A85" s="28" t="s">
        <v>168</v>
      </c>
      <c r="C85" s="9"/>
      <c r="D85" s="9"/>
      <c r="E85" s="20">
        <f t="shared" si="20"/>
        <v>0</v>
      </c>
      <c r="F85" s="8"/>
      <c r="G85" s="20">
        <f t="shared" si="22"/>
      </c>
      <c r="H85" s="8"/>
      <c r="I85" s="20">
        <f t="shared" si="21"/>
        <v>0</v>
      </c>
    </row>
    <row r="86" spans="1:9" s="51" customFormat="1" ht="15.75">
      <c r="A86" s="28" t="s">
        <v>183</v>
      </c>
      <c r="C86" s="9"/>
      <c r="D86" s="9"/>
      <c r="E86" s="20">
        <f t="shared" si="20"/>
        <v>0</v>
      </c>
      <c r="F86" s="8"/>
      <c r="G86" s="20">
        <f t="shared" si="22"/>
      </c>
      <c r="H86" s="8"/>
      <c r="I86" s="20">
        <f t="shared" si="21"/>
        <v>0</v>
      </c>
    </row>
    <row r="87" spans="1:9" s="30" customFormat="1" ht="15.75">
      <c r="A87" s="28" t="s">
        <v>184</v>
      </c>
      <c r="B87" s="49"/>
      <c r="C87" s="9"/>
      <c r="D87" s="9"/>
      <c r="E87" s="20">
        <f t="shared" si="20"/>
        <v>0</v>
      </c>
      <c r="G87" s="20">
        <f t="shared" si="22"/>
      </c>
      <c r="I87" s="20">
        <f t="shared" si="21"/>
        <v>0</v>
      </c>
    </row>
    <row r="88" spans="1:9" s="30" customFormat="1" ht="15.75">
      <c r="A88" s="28" t="s">
        <v>85</v>
      </c>
      <c r="B88" s="49"/>
      <c r="C88" s="9"/>
      <c r="D88" s="9"/>
      <c r="E88" s="20">
        <f t="shared" si="20"/>
        <v>0</v>
      </c>
      <c r="F88" s="8"/>
      <c r="G88" s="20">
        <f t="shared" si="22"/>
      </c>
      <c r="H88" s="8"/>
      <c r="I88" s="20">
        <f t="shared" si="21"/>
        <v>0</v>
      </c>
    </row>
    <row r="89" spans="1:9" s="30" customFormat="1" ht="15.75">
      <c r="A89" s="28" t="s">
        <v>132</v>
      </c>
      <c r="B89" s="49"/>
      <c r="C89" s="9"/>
      <c r="D89" s="9"/>
      <c r="E89" s="20">
        <f t="shared" si="20"/>
        <v>0</v>
      </c>
      <c r="F89" s="8"/>
      <c r="G89" s="20">
        <f t="shared" si="22"/>
      </c>
      <c r="H89" s="8"/>
      <c r="I89" s="20">
        <f t="shared" si="21"/>
        <v>0</v>
      </c>
    </row>
    <row r="90" spans="1:9" s="42" customFormat="1" ht="15.75">
      <c r="A90" s="28" t="s">
        <v>131</v>
      </c>
      <c r="C90" s="40"/>
      <c r="D90" s="40"/>
      <c r="E90" s="20">
        <f t="shared" si="20"/>
        <v>0</v>
      </c>
      <c r="F90" s="41"/>
      <c r="G90" s="20">
        <f t="shared" si="22"/>
      </c>
      <c r="H90" s="41"/>
      <c r="I90" s="20">
        <f t="shared" si="21"/>
        <v>0</v>
      </c>
    </row>
    <row r="91" spans="1:9" s="42" customFormat="1" ht="15.75">
      <c r="A91" s="28" t="s">
        <v>185</v>
      </c>
      <c r="C91" s="40"/>
      <c r="D91" s="40"/>
      <c r="E91" s="20">
        <f t="shared" si="20"/>
        <v>0</v>
      </c>
      <c r="F91" s="41"/>
      <c r="G91" s="20">
        <f t="shared" si="22"/>
      </c>
      <c r="H91" s="41"/>
      <c r="I91" s="20">
        <f t="shared" si="21"/>
        <v>0</v>
      </c>
    </row>
    <row r="92" spans="1:9" s="42" customFormat="1" ht="15.75">
      <c r="A92" s="39" t="s">
        <v>130</v>
      </c>
      <c r="C92" s="40"/>
      <c r="D92" s="40"/>
      <c r="E92" s="20">
        <f t="shared" si="20"/>
        <v>0</v>
      </c>
      <c r="F92" s="41"/>
      <c r="G92" s="20">
        <f t="shared" si="22"/>
      </c>
      <c r="H92" s="41"/>
      <c r="I92" s="20">
        <f t="shared" si="21"/>
        <v>0</v>
      </c>
    </row>
    <row r="93" spans="1:9" s="42" customFormat="1" ht="15.75">
      <c r="A93" s="39" t="s">
        <v>218</v>
      </c>
      <c r="C93" s="40"/>
      <c r="D93" s="40"/>
      <c r="E93" s="20">
        <f t="shared" si="20"/>
        <v>0</v>
      </c>
      <c r="F93" s="41"/>
      <c r="G93" s="20">
        <f t="shared" si="22"/>
      </c>
      <c r="H93" s="41"/>
      <c r="I93" s="20">
        <f t="shared" si="21"/>
        <v>0</v>
      </c>
    </row>
    <row r="94" spans="1:9" s="42" customFormat="1" ht="15.75">
      <c r="A94" s="39" t="s">
        <v>133</v>
      </c>
      <c r="C94" s="40"/>
      <c r="D94" s="40"/>
      <c r="E94" s="20">
        <f t="shared" si="20"/>
        <v>0</v>
      </c>
      <c r="F94" s="41"/>
      <c r="G94" s="20">
        <f t="shared" si="22"/>
      </c>
      <c r="H94" s="41"/>
      <c r="I94" s="20">
        <f t="shared" si="21"/>
        <v>0</v>
      </c>
    </row>
    <row r="95" spans="1:9" s="35" customFormat="1" ht="16.5" customHeight="1" thickBot="1">
      <c r="A95" s="33" t="s">
        <v>77</v>
      </c>
      <c r="C95" s="34">
        <f>SUM(C75:C94)</f>
        <v>0</v>
      </c>
      <c r="D95" s="34">
        <f aca="true" t="shared" si="23" ref="D95:I95">SUM(D75:D94)</f>
        <v>0</v>
      </c>
      <c r="E95" s="34">
        <f t="shared" si="23"/>
        <v>0</v>
      </c>
      <c r="F95" s="34">
        <f t="shared" si="23"/>
        <v>0</v>
      </c>
      <c r="G95" s="34">
        <f t="shared" si="23"/>
        <v>0</v>
      </c>
      <c r="H95" s="34">
        <f t="shared" si="23"/>
        <v>0</v>
      </c>
      <c r="I95" s="34">
        <f t="shared" si="23"/>
        <v>0</v>
      </c>
    </row>
    <row r="96" spans="1:9" s="13" customFormat="1" ht="15.75">
      <c r="A96" s="24" t="s">
        <v>135</v>
      </c>
      <c r="C96" s="12"/>
      <c r="D96" s="12"/>
      <c r="E96" s="21"/>
      <c r="F96" s="11"/>
      <c r="G96" s="21"/>
      <c r="H96" s="11"/>
      <c r="I96" s="21"/>
    </row>
    <row r="97" spans="1:9" s="13" customFormat="1" ht="15.75">
      <c r="A97" s="48" t="s">
        <v>136</v>
      </c>
      <c r="C97" s="12"/>
      <c r="D97" s="12"/>
      <c r="E97" s="20">
        <f aca="true" t="shared" si="24" ref="E97:E103">SUM(C97:D97)</f>
        <v>0</v>
      </c>
      <c r="F97" s="11"/>
      <c r="G97" s="20">
        <f aca="true" t="shared" si="25" ref="G97:G103">(IF(F97&gt;0,E97-F97,""))</f>
      </c>
      <c r="H97" s="11"/>
      <c r="I97" s="20">
        <f aca="true" t="shared" si="26" ref="I97:I103">F97-H97</f>
        <v>0</v>
      </c>
    </row>
    <row r="98" spans="1:9" s="13" customFormat="1" ht="15.75">
      <c r="A98" s="48" t="s">
        <v>94</v>
      </c>
      <c r="C98" s="12"/>
      <c r="D98" s="12"/>
      <c r="E98" s="20">
        <f t="shared" si="24"/>
        <v>0</v>
      </c>
      <c r="F98" s="11"/>
      <c r="G98" s="20">
        <f t="shared" si="25"/>
      </c>
      <c r="H98" s="11"/>
      <c r="I98" s="20">
        <f t="shared" si="26"/>
        <v>0</v>
      </c>
    </row>
    <row r="99" spans="1:9" s="30" customFormat="1" ht="15.75">
      <c r="A99" s="28" t="s">
        <v>181</v>
      </c>
      <c r="B99" s="49"/>
      <c r="C99" s="9"/>
      <c r="D99" s="9"/>
      <c r="E99" s="20">
        <f t="shared" si="24"/>
        <v>0</v>
      </c>
      <c r="F99" s="8"/>
      <c r="G99" s="20">
        <f t="shared" si="25"/>
      </c>
      <c r="H99" s="8"/>
      <c r="I99" s="20">
        <f t="shared" si="26"/>
        <v>0</v>
      </c>
    </row>
    <row r="100" spans="1:9" s="30" customFormat="1" ht="15.75">
      <c r="A100" s="28" t="s">
        <v>180</v>
      </c>
      <c r="B100" s="49"/>
      <c r="C100" s="9"/>
      <c r="D100" s="9"/>
      <c r="E100" s="20">
        <f t="shared" si="24"/>
        <v>0</v>
      </c>
      <c r="F100" s="8"/>
      <c r="G100" s="20">
        <f t="shared" si="25"/>
      </c>
      <c r="H100" s="8"/>
      <c r="I100" s="20">
        <f t="shared" si="26"/>
        <v>0</v>
      </c>
    </row>
    <row r="101" spans="1:9" s="30" customFormat="1" ht="15.75">
      <c r="A101" s="28" t="s">
        <v>47</v>
      </c>
      <c r="B101" s="49"/>
      <c r="C101" s="9"/>
      <c r="D101" s="9"/>
      <c r="E101" s="20">
        <f t="shared" si="24"/>
        <v>0</v>
      </c>
      <c r="G101" s="20">
        <f t="shared" si="25"/>
      </c>
      <c r="I101" s="20">
        <f t="shared" si="26"/>
        <v>0</v>
      </c>
    </row>
    <row r="102" spans="1:9" s="30" customFormat="1" ht="15.75">
      <c r="A102" s="28" t="s">
        <v>48</v>
      </c>
      <c r="B102" s="4"/>
      <c r="C102" s="10"/>
      <c r="D102" s="10"/>
      <c r="E102" s="20">
        <f t="shared" si="24"/>
        <v>0</v>
      </c>
      <c r="F102" s="8"/>
      <c r="G102" s="20">
        <f t="shared" si="25"/>
      </c>
      <c r="H102" s="8"/>
      <c r="I102" s="20">
        <f t="shared" si="26"/>
        <v>0</v>
      </c>
    </row>
    <row r="103" spans="1:9" s="30" customFormat="1" ht="15.75">
      <c r="A103" s="28" t="s">
        <v>137</v>
      </c>
      <c r="B103" s="49"/>
      <c r="C103" s="9"/>
      <c r="D103" s="9"/>
      <c r="E103" s="20">
        <f t="shared" si="24"/>
        <v>0</v>
      </c>
      <c r="F103" s="8"/>
      <c r="G103" s="20">
        <f t="shared" si="25"/>
      </c>
      <c r="H103" s="8"/>
      <c r="I103" s="20">
        <f t="shared" si="26"/>
        <v>0</v>
      </c>
    </row>
    <row r="104" spans="1:9" s="35" customFormat="1" ht="16.5" customHeight="1" thickBot="1">
      <c r="A104" s="33" t="s">
        <v>77</v>
      </c>
      <c r="C104" s="34">
        <f>SUM(C96:C103)</f>
        <v>0</v>
      </c>
      <c r="D104" s="34">
        <f aca="true" t="shared" si="27" ref="D104:I104">SUM(D96:D103)</f>
        <v>0</v>
      </c>
      <c r="E104" s="34">
        <f t="shared" si="27"/>
        <v>0</v>
      </c>
      <c r="F104" s="34">
        <f t="shared" si="27"/>
        <v>0</v>
      </c>
      <c r="G104" s="34">
        <f t="shared" si="27"/>
        <v>0</v>
      </c>
      <c r="H104" s="34">
        <f t="shared" si="27"/>
        <v>0</v>
      </c>
      <c r="I104" s="34">
        <f t="shared" si="27"/>
        <v>0</v>
      </c>
    </row>
    <row r="105" spans="1:9" s="13" customFormat="1" ht="15.75">
      <c r="A105" s="24" t="s">
        <v>138</v>
      </c>
      <c r="C105" s="12"/>
      <c r="D105" s="12"/>
      <c r="E105" s="20"/>
      <c r="F105" s="11"/>
      <c r="G105" s="21"/>
      <c r="H105" s="11"/>
      <c r="I105" s="21"/>
    </row>
    <row r="106" spans="1:9" s="30" customFormat="1" ht="15.75">
      <c r="A106" s="28" t="s">
        <v>56</v>
      </c>
      <c r="B106" s="54"/>
      <c r="C106" s="9"/>
      <c r="D106" s="9"/>
      <c r="E106" s="20">
        <f aca="true" t="shared" si="28" ref="E106:E117">SUM(C106:D106)</f>
        <v>0</v>
      </c>
      <c r="F106" s="8"/>
      <c r="G106" s="20">
        <f aca="true" t="shared" si="29" ref="G106:G117">(IF(F106&gt;0,E106-F106,""))</f>
      </c>
      <c r="H106" s="8"/>
      <c r="I106" s="20">
        <f aca="true" t="shared" si="30" ref="I106:I117">F106-H106</f>
        <v>0</v>
      </c>
    </row>
    <row r="107" spans="1:9" s="30" customFormat="1" ht="31.5">
      <c r="A107" s="28" t="s">
        <v>86</v>
      </c>
      <c r="B107" s="54"/>
      <c r="C107" s="9"/>
      <c r="D107" s="9"/>
      <c r="E107" s="20">
        <f t="shared" si="28"/>
        <v>0</v>
      </c>
      <c r="F107" s="8"/>
      <c r="G107" s="20">
        <f t="shared" si="29"/>
      </c>
      <c r="H107" s="8"/>
      <c r="I107" s="20">
        <f t="shared" si="30"/>
        <v>0</v>
      </c>
    </row>
    <row r="108" spans="1:9" s="30" customFormat="1" ht="15.75">
      <c r="A108" s="28" t="s">
        <v>38</v>
      </c>
      <c r="B108" s="54"/>
      <c r="C108" s="9"/>
      <c r="D108" s="9"/>
      <c r="E108" s="20">
        <f t="shared" si="28"/>
        <v>0</v>
      </c>
      <c r="F108" s="8"/>
      <c r="G108" s="20">
        <f t="shared" si="29"/>
      </c>
      <c r="H108" s="8"/>
      <c r="I108" s="20">
        <f t="shared" si="30"/>
        <v>0</v>
      </c>
    </row>
    <row r="109" spans="1:9" s="30" customFormat="1" ht="15.75">
      <c r="A109" s="28" t="s">
        <v>39</v>
      </c>
      <c r="B109" s="54"/>
      <c r="C109" s="9"/>
      <c r="D109" s="9"/>
      <c r="E109" s="20">
        <f t="shared" si="28"/>
        <v>0</v>
      </c>
      <c r="F109" s="8"/>
      <c r="G109" s="20">
        <f t="shared" si="29"/>
      </c>
      <c r="H109" s="8"/>
      <c r="I109" s="20">
        <f t="shared" si="30"/>
        <v>0</v>
      </c>
    </row>
    <row r="110" spans="1:9" s="30" customFormat="1" ht="15.75">
      <c r="A110" s="28" t="s">
        <v>87</v>
      </c>
      <c r="B110" s="54"/>
      <c r="C110" s="9"/>
      <c r="D110" s="9"/>
      <c r="E110" s="20">
        <f t="shared" si="28"/>
        <v>0</v>
      </c>
      <c r="F110" s="8"/>
      <c r="G110" s="20">
        <f t="shared" si="29"/>
      </c>
      <c r="H110" s="8"/>
      <c r="I110" s="20">
        <f t="shared" si="30"/>
        <v>0</v>
      </c>
    </row>
    <row r="111" spans="1:9" s="30" customFormat="1" ht="15.75">
      <c r="A111" s="28" t="s">
        <v>17</v>
      </c>
      <c r="B111" s="54"/>
      <c r="C111" s="8"/>
      <c r="D111" s="8"/>
      <c r="E111" s="20">
        <f t="shared" si="28"/>
        <v>0</v>
      </c>
      <c r="F111" s="54"/>
      <c r="G111" s="20">
        <f t="shared" si="29"/>
      </c>
      <c r="H111" s="54"/>
      <c r="I111" s="20">
        <f t="shared" si="30"/>
        <v>0</v>
      </c>
    </row>
    <row r="112" spans="1:9" s="30" customFormat="1" ht="15.75">
      <c r="A112" s="28" t="s">
        <v>16</v>
      </c>
      <c r="B112" s="54"/>
      <c r="C112" s="9"/>
      <c r="D112" s="9"/>
      <c r="E112" s="20">
        <f t="shared" si="28"/>
        <v>0</v>
      </c>
      <c r="F112" s="8"/>
      <c r="G112" s="20">
        <f t="shared" si="29"/>
      </c>
      <c r="H112" s="8"/>
      <c r="I112" s="20">
        <f t="shared" si="30"/>
        <v>0</v>
      </c>
    </row>
    <row r="113" spans="1:9" s="30" customFormat="1" ht="15.75">
      <c r="A113" s="28" t="s">
        <v>88</v>
      </c>
      <c r="B113" s="54"/>
      <c r="C113" s="9"/>
      <c r="D113" s="9"/>
      <c r="E113" s="20">
        <f t="shared" si="28"/>
        <v>0</v>
      </c>
      <c r="F113" s="8"/>
      <c r="G113" s="20">
        <f t="shared" si="29"/>
      </c>
      <c r="H113" s="8"/>
      <c r="I113" s="20">
        <f t="shared" si="30"/>
        <v>0</v>
      </c>
    </row>
    <row r="114" spans="1:9" s="54" customFormat="1" ht="15.75">
      <c r="A114" s="28" t="s">
        <v>186</v>
      </c>
      <c r="C114" s="9"/>
      <c r="D114" s="9"/>
      <c r="E114" s="20">
        <f t="shared" si="28"/>
        <v>0</v>
      </c>
      <c r="F114" s="8"/>
      <c r="G114" s="20">
        <f t="shared" si="29"/>
      </c>
      <c r="H114" s="8"/>
      <c r="I114" s="20">
        <f t="shared" si="30"/>
        <v>0</v>
      </c>
    </row>
    <row r="115" spans="1:9" s="54" customFormat="1" ht="15.75">
      <c r="A115" s="28" t="s">
        <v>15</v>
      </c>
      <c r="C115" s="9"/>
      <c r="D115" s="9"/>
      <c r="E115" s="20">
        <f t="shared" si="28"/>
        <v>0</v>
      </c>
      <c r="F115" s="8"/>
      <c r="G115" s="20">
        <f t="shared" si="29"/>
      </c>
      <c r="H115" s="8"/>
      <c r="I115" s="20">
        <f t="shared" si="30"/>
        <v>0</v>
      </c>
    </row>
    <row r="116" spans="1:9" s="54" customFormat="1" ht="15.75">
      <c r="A116" s="28" t="s">
        <v>187</v>
      </c>
      <c r="C116" s="9"/>
      <c r="D116" s="9"/>
      <c r="E116" s="20">
        <f t="shared" si="28"/>
        <v>0</v>
      </c>
      <c r="F116" s="8"/>
      <c r="G116" s="20">
        <f t="shared" si="29"/>
      </c>
      <c r="H116" s="8"/>
      <c r="I116" s="20">
        <f t="shared" si="30"/>
        <v>0</v>
      </c>
    </row>
    <row r="117" spans="1:9" s="30" customFormat="1" ht="15.75">
      <c r="A117" s="28" t="s">
        <v>188</v>
      </c>
      <c r="B117" s="54"/>
      <c r="C117" s="9"/>
      <c r="D117" s="9"/>
      <c r="E117" s="20">
        <f t="shared" si="28"/>
        <v>0</v>
      </c>
      <c r="F117" s="8"/>
      <c r="G117" s="20">
        <f t="shared" si="29"/>
      </c>
      <c r="H117" s="8"/>
      <c r="I117" s="20">
        <f t="shared" si="30"/>
        <v>0</v>
      </c>
    </row>
    <row r="118" spans="1:9" s="35" customFormat="1" ht="16.5" thickBot="1">
      <c r="A118" s="33" t="s">
        <v>77</v>
      </c>
      <c r="C118" s="34">
        <f aca="true" t="shared" si="31" ref="C118:I118">SUM(C106:C117)</f>
        <v>0</v>
      </c>
      <c r="D118" s="34">
        <f t="shared" si="31"/>
        <v>0</v>
      </c>
      <c r="E118" s="34">
        <f t="shared" si="31"/>
        <v>0</v>
      </c>
      <c r="F118" s="34">
        <f t="shared" si="31"/>
        <v>0</v>
      </c>
      <c r="G118" s="34">
        <f t="shared" si="31"/>
        <v>0</v>
      </c>
      <c r="H118" s="34">
        <f t="shared" si="31"/>
        <v>0</v>
      </c>
      <c r="I118" s="34">
        <f t="shared" si="31"/>
        <v>0</v>
      </c>
    </row>
    <row r="119" spans="1:9" s="13" customFormat="1" ht="15.75">
      <c r="A119" s="24" t="s">
        <v>139</v>
      </c>
      <c r="C119" s="12"/>
      <c r="D119" s="12"/>
      <c r="E119" s="21"/>
      <c r="F119" s="11"/>
      <c r="G119" s="21"/>
      <c r="H119" s="11"/>
      <c r="I119" s="21"/>
    </row>
    <row r="120" spans="1:9" s="30" customFormat="1" ht="15" customHeight="1">
      <c r="A120" s="28" t="s">
        <v>18</v>
      </c>
      <c r="B120" s="49"/>
      <c r="C120" s="9"/>
      <c r="D120" s="9"/>
      <c r="E120" s="20">
        <f aca="true" t="shared" si="32" ref="E120:E127">SUM(C120:D120)</f>
        <v>0</v>
      </c>
      <c r="F120" s="8"/>
      <c r="G120" s="20">
        <f aca="true" t="shared" si="33" ref="G120:G127">(IF(F120&gt;0,E120-F120,""))</f>
      </c>
      <c r="H120" s="8"/>
      <c r="I120" s="20">
        <f aca="true" t="shared" si="34" ref="I120:I127">F120-H120</f>
        <v>0</v>
      </c>
    </row>
    <row r="121" spans="1:9" s="30" customFormat="1" ht="15.75">
      <c r="A121" s="28" t="s">
        <v>170</v>
      </c>
      <c r="B121" s="49"/>
      <c r="C121" s="9"/>
      <c r="D121" s="9"/>
      <c r="E121" s="20">
        <f t="shared" si="32"/>
        <v>0</v>
      </c>
      <c r="F121" s="8"/>
      <c r="G121" s="20">
        <f t="shared" si="33"/>
      </c>
      <c r="H121" s="8"/>
      <c r="I121" s="20">
        <f t="shared" si="34"/>
        <v>0</v>
      </c>
    </row>
    <row r="122" spans="1:9" s="54" customFormat="1" ht="35.25" customHeight="1">
      <c r="A122" s="28" t="s">
        <v>189</v>
      </c>
      <c r="C122" s="9"/>
      <c r="D122" s="9"/>
      <c r="E122" s="20">
        <f t="shared" si="32"/>
        <v>0</v>
      </c>
      <c r="F122" s="8"/>
      <c r="G122" s="20">
        <f t="shared" si="33"/>
      </c>
      <c r="H122" s="8"/>
      <c r="I122" s="20">
        <f t="shared" si="34"/>
        <v>0</v>
      </c>
    </row>
    <row r="123" spans="1:9" s="30" customFormat="1" ht="15.75">
      <c r="A123" s="28" t="s">
        <v>171</v>
      </c>
      <c r="B123" s="49"/>
      <c r="C123" s="9"/>
      <c r="D123" s="9"/>
      <c r="E123" s="20">
        <f t="shared" si="32"/>
        <v>0</v>
      </c>
      <c r="F123" s="8"/>
      <c r="G123" s="20">
        <f t="shared" si="33"/>
      </c>
      <c r="H123" s="8"/>
      <c r="I123" s="20">
        <f t="shared" si="34"/>
        <v>0</v>
      </c>
    </row>
    <row r="124" spans="1:9" s="30" customFormat="1" ht="15.75">
      <c r="A124" s="28" t="s">
        <v>172</v>
      </c>
      <c r="B124" s="49"/>
      <c r="C124" s="9"/>
      <c r="D124" s="9"/>
      <c r="E124" s="20">
        <f t="shared" si="32"/>
        <v>0</v>
      </c>
      <c r="G124" s="20">
        <f t="shared" si="33"/>
      </c>
      <c r="I124" s="20">
        <f t="shared" si="34"/>
        <v>0</v>
      </c>
    </row>
    <row r="125" spans="1:9" s="30" customFormat="1" ht="15.75">
      <c r="A125" s="28" t="s">
        <v>0</v>
      </c>
      <c r="B125" s="49"/>
      <c r="C125" s="9"/>
      <c r="D125" s="9"/>
      <c r="E125" s="20">
        <f t="shared" si="32"/>
        <v>0</v>
      </c>
      <c r="F125" s="8"/>
      <c r="G125" s="20">
        <f t="shared" si="33"/>
      </c>
      <c r="H125" s="8"/>
      <c r="I125" s="20">
        <f t="shared" si="34"/>
        <v>0</v>
      </c>
    </row>
    <row r="126" spans="1:9" s="30" customFormat="1" ht="15.75">
      <c r="A126" s="28" t="s">
        <v>24</v>
      </c>
      <c r="B126" s="49"/>
      <c r="C126" s="8"/>
      <c r="D126" s="8"/>
      <c r="E126" s="20">
        <f t="shared" si="32"/>
        <v>0</v>
      </c>
      <c r="F126" s="8"/>
      <c r="G126" s="20">
        <f t="shared" si="33"/>
      </c>
      <c r="H126" s="8"/>
      <c r="I126" s="20">
        <f t="shared" si="34"/>
        <v>0</v>
      </c>
    </row>
    <row r="127" spans="1:9" s="30" customFormat="1" ht="15.75">
      <c r="A127" s="28" t="s">
        <v>219</v>
      </c>
      <c r="B127" s="49"/>
      <c r="C127" s="9"/>
      <c r="D127" s="9"/>
      <c r="E127" s="20">
        <f t="shared" si="32"/>
        <v>0</v>
      </c>
      <c r="F127" s="8"/>
      <c r="G127" s="20">
        <f t="shared" si="33"/>
      </c>
      <c r="H127" s="8"/>
      <c r="I127" s="20">
        <f t="shared" si="34"/>
        <v>0</v>
      </c>
    </row>
    <row r="128" spans="1:9" s="67" customFormat="1" ht="15.75">
      <c r="A128" s="28" t="s">
        <v>220</v>
      </c>
      <c r="C128" s="9"/>
      <c r="D128" s="9"/>
      <c r="E128" s="20">
        <f>SUM(C128:D128)</f>
        <v>0</v>
      </c>
      <c r="F128" s="8"/>
      <c r="G128" s="20">
        <f>(IF(F128&gt;0,E128-F128,""))</f>
      </c>
      <c r="H128" s="8"/>
      <c r="I128" s="20">
        <f>F128-H128</f>
        <v>0</v>
      </c>
    </row>
    <row r="129" spans="1:9" s="35" customFormat="1" ht="16.5" thickBot="1">
      <c r="A129" s="33" t="s">
        <v>77</v>
      </c>
      <c r="C129" s="34">
        <f aca="true" t="shared" si="35" ref="C129:I129">SUM(C120:C127)</f>
        <v>0</v>
      </c>
      <c r="D129" s="34">
        <f t="shared" si="35"/>
        <v>0</v>
      </c>
      <c r="E129" s="34">
        <f t="shared" si="35"/>
        <v>0</v>
      </c>
      <c r="F129" s="34">
        <f t="shared" si="35"/>
        <v>0</v>
      </c>
      <c r="G129" s="34">
        <f t="shared" si="35"/>
        <v>0</v>
      </c>
      <c r="H129" s="34">
        <f t="shared" si="35"/>
        <v>0</v>
      </c>
      <c r="I129" s="34">
        <f t="shared" si="35"/>
        <v>0</v>
      </c>
    </row>
    <row r="130" spans="1:9" s="13" customFormat="1" ht="15.75">
      <c r="A130" s="24" t="s">
        <v>140</v>
      </c>
      <c r="C130" s="12"/>
      <c r="D130" s="12"/>
      <c r="E130" s="21"/>
      <c r="F130" s="11"/>
      <c r="G130" s="21"/>
      <c r="H130" s="11"/>
      <c r="I130" s="21"/>
    </row>
    <row r="131" spans="1:9" s="30" customFormat="1" ht="15.75">
      <c r="A131" s="28" t="s">
        <v>89</v>
      </c>
      <c r="B131" s="49"/>
      <c r="C131" s="9"/>
      <c r="D131" s="9"/>
      <c r="E131" s="20">
        <f>SUM(C131:D131)</f>
        <v>0</v>
      </c>
      <c r="F131" s="7"/>
      <c r="G131" s="20">
        <f aca="true" t="shared" si="36" ref="G131:G145">(IF(F131&gt;0,E131-F131,""))</f>
      </c>
      <c r="H131" s="8"/>
      <c r="I131" s="20">
        <f>F131-H131</f>
        <v>0</v>
      </c>
    </row>
    <row r="132" spans="1:9" s="30" customFormat="1" ht="15.75">
      <c r="A132" s="28" t="s">
        <v>90</v>
      </c>
      <c r="B132" s="49"/>
      <c r="C132" s="9"/>
      <c r="D132" s="9"/>
      <c r="E132" s="20">
        <f aca="true" t="shared" si="37" ref="E132:E139">SUM(C132:D132)</f>
        <v>0</v>
      </c>
      <c r="F132" s="7"/>
      <c r="G132" s="20">
        <f t="shared" si="36"/>
      </c>
      <c r="H132" s="8"/>
      <c r="I132" s="20">
        <f aca="true" t="shared" si="38" ref="I132:I145">F132-H132</f>
        <v>0</v>
      </c>
    </row>
    <row r="133" spans="1:9" s="30" customFormat="1" ht="15.75">
      <c r="A133" s="28" t="s">
        <v>20</v>
      </c>
      <c r="B133" s="49"/>
      <c r="C133" s="9"/>
      <c r="D133" s="9"/>
      <c r="E133" s="20">
        <f t="shared" si="37"/>
        <v>0</v>
      </c>
      <c r="F133" s="8"/>
      <c r="G133" s="20">
        <f t="shared" si="36"/>
      </c>
      <c r="H133" s="8"/>
      <c r="I133" s="20">
        <f t="shared" si="38"/>
        <v>0</v>
      </c>
    </row>
    <row r="134" spans="1:9" s="30" customFormat="1" ht="15.75">
      <c r="A134" s="28" t="s">
        <v>22</v>
      </c>
      <c r="B134" s="49"/>
      <c r="C134" s="9"/>
      <c r="D134" s="9"/>
      <c r="E134" s="20">
        <f t="shared" si="37"/>
        <v>0</v>
      </c>
      <c r="F134" s="8"/>
      <c r="G134" s="20">
        <f t="shared" si="36"/>
      </c>
      <c r="H134" s="8"/>
      <c r="I134" s="20">
        <f t="shared" si="38"/>
        <v>0</v>
      </c>
    </row>
    <row r="135" spans="1:9" s="30" customFormat="1" ht="15.75">
      <c r="A135" s="28" t="s">
        <v>21</v>
      </c>
      <c r="B135" s="49"/>
      <c r="C135" s="9"/>
      <c r="D135" s="9"/>
      <c r="E135" s="20">
        <f t="shared" si="37"/>
        <v>0</v>
      </c>
      <c r="F135" s="8"/>
      <c r="G135" s="20">
        <f t="shared" si="36"/>
      </c>
      <c r="H135" s="8"/>
      <c r="I135" s="20">
        <f t="shared" si="38"/>
        <v>0</v>
      </c>
    </row>
    <row r="136" spans="1:9" s="30" customFormat="1" ht="15.75">
      <c r="A136" s="28" t="s">
        <v>23</v>
      </c>
      <c r="B136" s="49"/>
      <c r="C136" s="9"/>
      <c r="D136" s="9"/>
      <c r="E136" s="20">
        <f t="shared" si="37"/>
        <v>0</v>
      </c>
      <c r="F136" s="8"/>
      <c r="G136" s="20">
        <f t="shared" si="36"/>
      </c>
      <c r="H136" s="8"/>
      <c r="I136" s="20">
        <f t="shared" si="38"/>
        <v>0</v>
      </c>
    </row>
    <row r="137" spans="1:9" s="30" customFormat="1" ht="15.75">
      <c r="A137" s="28" t="s">
        <v>190</v>
      </c>
      <c r="B137" s="49"/>
      <c r="C137" s="9"/>
      <c r="D137" s="9"/>
      <c r="E137" s="20">
        <f>SUM(C137:D137)</f>
        <v>0</v>
      </c>
      <c r="F137" s="8"/>
      <c r="G137" s="20">
        <f>(IF(F137&gt;0,E137-F137,""))</f>
      </c>
      <c r="H137" s="8"/>
      <c r="I137" s="20">
        <f>F137-H137</f>
        <v>0</v>
      </c>
    </row>
    <row r="138" spans="1:9" s="30" customFormat="1" ht="15.75">
      <c r="A138" s="28" t="s">
        <v>25</v>
      </c>
      <c r="B138" s="49"/>
      <c r="C138" s="9"/>
      <c r="D138" s="9"/>
      <c r="E138" s="20">
        <f t="shared" si="37"/>
        <v>0</v>
      </c>
      <c r="F138" s="8"/>
      <c r="G138" s="20">
        <f t="shared" si="36"/>
      </c>
      <c r="H138" s="8"/>
      <c r="I138" s="20">
        <f t="shared" si="38"/>
        <v>0</v>
      </c>
    </row>
    <row r="139" spans="1:9" s="52" customFormat="1" ht="31.5">
      <c r="A139" s="28" t="s">
        <v>91</v>
      </c>
      <c r="C139" s="9"/>
      <c r="D139" s="9"/>
      <c r="E139" s="20">
        <f t="shared" si="37"/>
        <v>0</v>
      </c>
      <c r="F139" s="8"/>
      <c r="G139" s="20">
        <f t="shared" si="36"/>
      </c>
      <c r="H139" s="8"/>
      <c r="I139" s="20">
        <f t="shared" si="38"/>
        <v>0</v>
      </c>
    </row>
    <row r="140" spans="1:9" s="52" customFormat="1" ht="15.75">
      <c r="A140" s="28" t="s">
        <v>222</v>
      </c>
      <c r="C140" s="9"/>
      <c r="D140" s="9"/>
      <c r="E140" s="20">
        <f aca="true" t="shared" si="39" ref="E140:E145">SUM(C140:D140)</f>
        <v>0</v>
      </c>
      <c r="F140" s="8"/>
      <c r="G140" s="20">
        <f t="shared" si="36"/>
      </c>
      <c r="H140" s="8"/>
      <c r="I140" s="20">
        <f t="shared" si="38"/>
        <v>0</v>
      </c>
    </row>
    <row r="141" spans="1:9" s="52" customFormat="1" ht="15.75">
      <c r="A141" s="28" t="s">
        <v>174</v>
      </c>
      <c r="C141" s="9"/>
      <c r="D141" s="9"/>
      <c r="E141" s="20">
        <f t="shared" si="39"/>
        <v>0</v>
      </c>
      <c r="F141" s="8"/>
      <c r="G141" s="20">
        <f t="shared" si="36"/>
      </c>
      <c r="H141" s="8"/>
      <c r="I141" s="20">
        <f t="shared" si="38"/>
        <v>0</v>
      </c>
    </row>
    <row r="142" spans="1:9" s="30" customFormat="1" ht="15.75">
      <c r="A142" s="28" t="s">
        <v>92</v>
      </c>
      <c r="B142" s="49"/>
      <c r="C142" s="9"/>
      <c r="D142" s="9"/>
      <c r="E142" s="20">
        <f t="shared" si="39"/>
        <v>0</v>
      </c>
      <c r="G142" s="20">
        <f t="shared" si="36"/>
      </c>
      <c r="I142" s="20">
        <f t="shared" si="38"/>
        <v>0</v>
      </c>
    </row>
    <row r="143" spans="1:9" s="30" customFormat="1" ht="15.75">
      <c r="A143" s="28" t="s">
        <v>93</v>
      </c>
      <c r="B143" s="49"/>
      <c r="C143" s="9"/>
      <c r="D143" s="9"/>
      <c r="E143" s="20">
        <f t="shared" si="39"/>
        <v>0</v>
      </c>
      <c r="F143" s="8"/>
      <c r="G143" s="20">
        <f t="shared" si="36"/>
      </c>
      <c r="H143" s="8"/>
      <c r="I143" s="20">
        <f t="shared" si="38"/>
        <v>0</v>
      </c>
    </row>
    <row r="144" spans="1:11" s="30" customFormat="1" ht="15.75">
      <c r="A144" s="28" t="s">
        <v>41</v>
      </c>
      <c r="B144" s="49"/>
      <c r="C144" s="8"/>
      <c r="D144" s="8"/>
      <c r="E144" s="20">
        <f t="shared" si="39"/>
        <v>0</v>
      </c>
      <c r="F144" s="8"/>
      <c r="G144" s="20">
        <f t="shared" si="36"/>
      </c>
      <c r="H144" s="8"/>
      <c r="I144" s="20">
        <f t="shared" si="38"/>
        <v>0</v>
      </c>
      <c r="K144" s="30" t="s">
        <v>2</v>
      </c>
    </row>
    <row r="145" spans="1:9" s="30" customFormat="1" ht="15.75">
      <c r="A145" s="28" t="s">
        <v>221</v>
      </c>
      <c r="B145" s="49"/>
      <c r="C145" s="9"/>
      <c r="D145" s="9"/>
      <c r="E145" s="20">
        <f t="shared" si="39"/>
        <v>0</v>
      </c>
      <c r="F145" s="8"/>
      <c r="G145" s="20">
        <f t="shared" si="36"/>
      </c>
      <c r="H145" s="8"/>
      <c r="I145" s="20">
        <f t="shared" si="38"/>
        <v>0</v>
      </c>
    </row>
    <row r="146" spans="1:9" s="35" customFormat="1" ht="16.5" thickBot="1">
      <c r="A146" s="33" t="s">
        <v>77</v>
      </c>
      <c r="C146" s="34">
        <f aca="true" t="shared" si="40" ref="C146:I146">SUM(C131:C145)</f>
        <v>0</v>
      </c>
      <c r="D146" s="34">
        <f t="shared" si="40"/>
        <v>0</v>
      </c>
      <c r="E146" s="34">
        <f t="shared" si="40"/>
        <v>0</v>
      </c>
      <c r="F146" s="34">
        <f t="shared" si="40"/>
        <v>0</v>
      </c>
      <c r="G146" s="34">
        <f t="shared" si="40"/>
        <v>0</v>
      </c>
      <c r="H146" s="34">
        <f t="shared" si="40"/>
        <v>0</v>
      </c>
      <c r="I146" s="34">
        <f t="shared" si="40"/>
        <v>0</v>
      </c>
    </row>
    <row r="147" spans="1:9" s="13" customFormat="1" ht="15.75">
      <c r="A147" s="24" t="s">
        <v>141</v>
      </c>
      <c r="C147" s="12"/>
      <c r="D147" s="12"/>
      <c r="E147" s="21"/>
      <c r="F147" s="11"/>
      <c r="G147" s="21"/>
      <c r="H147" s="11" t="s">
        <v>2</v>
      </c>
      <c r="I147" s="21"/>
    </row>
    <row r="148" spans="1:9" s="30" customFormat="1" ht="15.75">
      <c r="A148" s="28" t="s">
        <v>223</v>
      </c>
      <c r="B148" s="54"/>
      <c r="C148" s="9"/>
      <c r="D148" s="9"/>
      <c r="E148" s="20">
        <f aca="true" t="shared" si="41" ref="E148:E157">SUM(C148:D148)</f>
        <v>0</v>
      </c>
      <c r="F148" s="8"/>
      <c r="G148" s="20">
        <f aca="true" t="shared" si="42" ref="G148:G157">(IF(F148&gt;0,E148-F148,""))</f>
      </c>
      <c r="H148" s="8"/>
      <c r="I148" s="20">
        <f aca="true" t="shared" si="43" ref="I148:I157">F148-H148</f>
        <v>0</v>
      </c>
    </row>
    <row r="149" spans="1:9" s="30" customFormat="1" ht="15.75">
      <c r="A149" s="28" t="s">
        <v>224</v>
      </c>
      <c r="B149" s="54"/>
      <c r="C149" s="9"/>
      <c r="D149" s="9"/>
      <c r="E149" s="20">
        <f t="shared" si="41"/>
        <v>0</v>
      </c>
      <c r="F149" s="8"/>
      <c r="G149" s="20">
        <f t="shared" si="42"/>
      </c>
      <c r="H149" s="8"/>
      <c r="I149" s="20">
        <f t="shared" si="43"/>
        <v>0</v>
      </c>
    </row>
    <row r="150" spans="1:9" s="30" customFormat="1" ht="15.75">
      <c r="A150" s="28" t="s">
        <v>225</v>
      </c>
      <c r="B150" s="54"/>
      <c r="C150" s="9"/>
      <c r="D150" s="9"/>
      <c r="E150" s="20">
        <f t="shared" si="41"/>
        <v>0</v>
      </c>
      <c r="F150" s="8"/>
      <c r="G150" s="20">
        <f t="shared" si="42"/>
      </c>
      <c r="H150" s="8"/>
      <c r="I150" s="20">
        <f t="shared" si="43"/>
        <v>0</v>
      </c>
    </row>
    <row r="151" spans="1:9" s="67" customFormat="1" ht="15.75">
      <c r="A151" s="28" t="s">
        <v>226</v>
      </c>
      <c r="C151" s="9"/>
      <c r="D151" s="9"/>
      <c r="E151" s="20"/>
      <c r="F151" s="8"/>
      <c r="G151" s="20"/>
      <c r="H151" s="8"/>
      <c r="I151" s="20"/>
    </row>
    <row r="152" spans="1:9" s="67" customFormat="1" ht="15.75">
      <c r="A152" s="28" t="s">
        <v>227</v>
      </c>
      <c r="C152" s="9"/>
      <c r="D152" s="9"/>
      <c r="E152" s="20"/>
      <c r="F152" s="8"/>
      <c r="G152" s="20"/>
      <c r="H152" s="8"/>
      <c r="I152" s="20"/>
    </row>
    <row r="153" spans="1:9" s="67" customFormat="1" ht="15.75">
      <c r="A153" s="28" t="s">
        <v>228</v>
      </c>
      <c r="C153" s="9"/>
      <c r="D153" s="9"/>
      <c r="E153" s="20"/>
      <c r="F153" s="8"/>
      <c r="G153" s="20"/>
      <c r="H153" s="8"/>
      <c r="I153" s="20"/>
    </row>
    <row r="154" spans="1:9" s="30" customFormat="1" ht="15.75">
      <c r="A154" s="28" t="s">
        <v>231</v>
      </c>
      <c r="B154" s="54"/>
      <c r="C154" s="9"/>
      <c r="D154" s="9"/>
      <c r="E154" s="20">
        <f t="shared" si="41"/>
        <v>0</v>
      </c>
      <c r="F154" s="8"/>
      <c r="G154" s="20">
        <f t="shared" si="42"/>
      </c>
      <c r="H154" s="8"/>
      <c r="I154" s="20">
        <f t="shared" si="43"/>
        <v>0</v>
      </c>
    </row>
    <row r="155" spans="1:9" s="54" customFormat="1" ht="15.75">
      <c r="A155" s="28" t="s">
        <v>70</v>
      </c>
      <c r="C155" s="9"/>
      <c r="D155" s="9"/>
      <c r="E155" s="20">
        <f t="shared" si="41"/>
        <v>0</v>
      </c>
      <c r="G155" s="20">
        <f t="shared" si="42"/>
      </c>
      <c r="I155" s="20">
        <f t="shared" si="43"/>
        <v>0</v>
      </c>
    </row>
    <row r="156" spans="1:9" s="67" customFormat="1" ht="15.75">
      <c r="A156" s="28" t="s">
        <v>229</v>
      </c>
      <c r="C156" s="9"/>
      <c r="D156" s="9"/>
      <c r="E156" s="20"/>
      <c r="G156" s="20"/>
      <c r="I156" s="20"/>
    </row>
    <row r="157" spans="1:9" s="30" customFormat="1" ht="15.75">
      <c r="A157" s="28" t="s">
        <v>230</v>
      </c>
      <c r="B157" s="54"/>
      <c r="C157" s="9"/>
      <c r="D157" s="9"/>
      <c r="E157" s="20">
        <f t="shared" si="41"/>
        <v>0</v>
      </c>
      <c r="F157" s="8"/>
      <c r="G157" s="20">
        <f t="shared" si="42"/>
      </c>
      <c r="H157" s="8"/>
      <c r="I157" s="20">
        <f t="shared" si="43"/>
        <v>0</v>
      </c>
    </row>
    <row r="158" spans="1:9" s="35" customFormat="1" ht="16.5" thickBot="1">
      <c r="A158" s="33" t="s">
        <v>77</v>
      </c>
      <c r="C158" s="34">
        <f aca="true" t="shared" si="44" ref="C158:I158">SUM(C148:C157)</f>
        <v>0</v>
      </c>
      <c r="D158" s="34">
        <f t="shared" si="44"/>
        <v>0</v>
      </c>
      <c r="E158" s="34">
        <f t="shared" si="44"/>
        <v>0</v>
      </c>
      <c r="F158" s="34">
        <f t="shared" si="44"/>
        <v>0</v>
      </c>
      <c r="G158" s="34">
        <f t="shared" si="44"/>
        <v>0</v>
      </c>
      <c r="H158" s="34">
        <f t="shared" si="44"/>
        <v>0</v>
      </c>
      <c r="I158" s="34">
        <f t="shared" si="44"/>
        <v>0</v>
      </c>
    </row>
    <row r="159" spans="1:9" s="13" customFormat="1" ht="15.75">
      <c r="A159" s="24" t="s">
        <v>142</v>
      </c>
      <c r="B159" s="50"/>
      <c r="C159" s="14"/>
      <c r="D159" s="14"/>
      <c r="E159" s="21"/>
      <c r="F159" s="11"/>
      <c r="G159" s="21"/>
      <c r="H159" s="11"/>
      <c r="I159" s="21"/>
    </row>
    <row r="160" spans="1:9" s="1" customFormat="1" ht="15.75">
      <c r="A160" s="28" t="s">
        <v>145</v>
      </c>
      <c r="B160" s="4"/>
      <c r="C160" s="10"/>
      <c r="D160" s="10"/>
      <c r="E160" s="20">
        <f aca="true" t="shared" si="45" ref="E160:E168">SUM(C160:D160)</f>
        <v>0</v>
      </c>
      <c r="F160" s="8"/>
      <c r="G160" s="20">
        <f aca="true" t="shared" si="46" ref="G160:G166">(IF(F160&gt;0,E160-F160,""))</f>
      </c>
      <c r="H160" s="8"/>
      <c r="I160" s="20">
        <f aca="true" t="shared" si="47" ref="I160:I166">F160-H160</f>
        <v>0</v>
      </c>
    </row>
    <row r="161" spans="1:9" s="1" customFormat="1" ht="15.75">
      <c r="A161" s="28" t="s">
        <v>191</v>
      </c>
      <c r="B161" s="55"/>
      <c r="C161" s="9"/>
      <c r="D161" s="9"/>
      <c r="E161" s="20">
        <f t="shared" si="45"/>
        <v>0</v>
      </c>
      <c r="F161" s="8"/>
      <c r="G161" s="20">
        <f t="shared" si="46"/>
      </c>
      <c r="H161" s="8"/>
      <c r="I161" s="20">
        <f t="shared" si="47"/>
        <v>0</v>
      </c>
    </row>
    <row r="162" spans="1:9" s="1" customFormat="1" ht="15.75">
      <c r="A162" s="28" t="s">
        <v>192</v>
      </c>
      <c r="B162" s="55"/>
      <c r="C162" s="9"/>
      <c r="D162" s="9"/>
      <c r="E162" s="20">
        <f t="shared" si="45"/>
        <v>0</v>
      </c>
      <c r="F162" s="8"/>
      <c r="G162" s="20">
        <f t="shared" si="46"/>
      </c>
      <c r="H162" s="8"/>
      <c r="I162" s="20">
        <f t="shared" si="47"/>
        <v>0</v>
      </c>
    </row>
    <row r="163" spans="1:9" s="3" customFormat="1" ht="15.75">
      <c r="A163" s="28" t="s">
        <v>6</v>
      </c>
      <c r="B163" s="55"/>
      <c r="C163" s="9"/>
      <c r="D163" s="9"/>
      <c r="E163" s="20">
        <f t="shared" si="45"/>
        <v>0</v>
      </c>
      <c r="F163" s="55"/>
      <c r="G163" s="20">
        <f t="shared" si="46"/>
      </c>
      <c r="H163" s="55"/>
      <c r="I163" s="20">
        <f t="shared" si="47"/>
        <v>0</v>
      </c>
    </row>
    <row r="164" spans="1:9" s="1" customFormat="1" ht="15.75">
      <c r="A164" s="28" t="s">
        <v>26</v>
      </c>
      <c r="B164" s="55"/>
      <c r="C164" s="9"/>
      <c r="D164" s="9"/>
      <c r="E164" s="20">
        <f t="shared" si="45"/>
        <v>0</v>
      </c>
      <c r="F164" s="8"/>
      <c r="G164" s="20">
        <f t="shared" si="46"/>
      </c>
      <c r="H164" s="8"/>
      <c r="I164" s="20">
        <f t="shared" si="47"/>
        <v>0</v>
      </c>
    </row>
    <row r="165" spans="1:9" s="1" customFormat="1" ht="15.75">
      <c r="A165" s="28" t="s">
        <v>193</v>
      </c>
      <c r="B165" s="55"/>
      <c r="C165" s="9"/>
      <c r="D165" s="9"/>
      <c r="E165" s="20">
        <f t="shared" si="45"/>
        <v>0</v>
      </c>
      <c r="F165" s="8"/>
      <c r="G165" s="20">
        <f t="shared" si="46"/>
      </c>
      <c r="H165" s="8"/>
      <c r="I165" s="20">
        <f t="shared" si="47"/>
        <v>0</v>
      </c>
    </row>
    <row r="166" spans="1:9" s="42" customFormat="1" ht="15.75">
      <c r="A166" s="28" t="s">
        <v>146</v>
      </c>
      <c r="B166" s="55"/>
      <c r="C166" s="9"/>
      <c r="D166" s="9"/>
      <c r="E166" s="20">
        <f t="shared" si="45"/>
        <v>0</v>
      </c>
      <c r="F166" s="8"/>
      <c r="G166" s="20">
        <f t="shared" si="46"/>
      </c>
      <c r="H166" s="8"/>
      <c r="I166" s="20">
        <f t="shared" si="47"/>
        <v>0</v>
      </c>
    </row>
    <row r="167" spans="1:9" s="55" customFormat="1" ht="15.75">
      <c r="A167" s="28" t="s">
        <v>195</v>
      </c>
      <c r="C167" s="9"/>
      <c r="D167" s="9"/>
      <c r="E167" s="20">
        <f>SUM(C167:D167)</f>
        <v>0</v>
      </c>
      <c r="F167" s="8"/>
      <c r="G167" s="20">
        <f>(IF(F167&gt;0,E167-F167,""))</f>
      </c>
      <c r="H167" s="8"/>
      <c r="I167" s="20">
        <f>F167-H167</f>
        <v>0</v>
      </c>
    </row>
    <row r="168" spans="1:9" s="42" customFormat="1" ht="15.75">
      <c r="A168" s="39" t="s">
        <v>101</v>
      </c>
      <c r="C168" s="40"/>
      <c r="D168" s="40"/>
      <c r="E168" s="20">
        <f t="shared" si="45"/>
        <v>0</v>
      </c>
      <c r="F168" s="41"/>
      <c r="G168" s="56"/>
      <c r="H168" s="41"/>
      <c r="I168" s="56"/>
    </row>
    <row r="169" spans="1:9" s="35" customFormat="1" ht="16.5" thickBot="1">
      <c r="A169" s="33" t="s">
        <v>77</v>
      </c>
      <c r="C169" s="34">
        <f>SUM(C160:C168)</f>
        <v>0</v>
      </c>
      <c r="D169" s="34">
        <f aca="true" t="shared" si="48" ref="D169:I169">SUM(D160:D168)</f>
        <v>0</v>
      </c>
      <c r="E169" s="34">
        <f t="shared" si="48"/>
        <v>0</v>
      </c>
      <c r="F169" s="34">
        <f t="shared" si="48"/>
        <v>0</v>
      </c>
      <c r="G169" s="34">
        <f t="shared" si="48"/>
        <v>0</v>
      </c>
      <c r="H169" s="34">
        <f t="shared" si="48"/>
        <v>0</v>
      </c>
      <c r="I169" s="34">
        <f t="shared" si="48"/>
        <v>0</v>
      </c>
    </row>
    <row r="170" spans="1:9" s="13" customFormat="1" ht="15.75">
      <c r="A170" s="24" t="s">
        <v>147</v>
      </c>
      <c r="C170" s="12"/>
      <c r="D170" s="12"/>
      <c r="E170" s="21"/>
      <c r="F170" s="11"/>
      <c r="G170" s="21"/>
      <c r="H170" s="11"/>
      <c r="I170" s="21"/>
    </row>
    <row r="171" spans="1:9" s="67" customFormat="1" ht="16.5" customHeight="1">
      <c r="A171" s="28" t="s">
        <v>232</v>
      </c>
      <c r="C171" s="9"/>
      <c r="D171" s="9"/>
      <c r="E171" s="20">
        <f aca="true" t="shared" si="49" ref="E171:E183">SUM(C171:D171)</f>
        <v>0</v>
      </c>
      <c r="F171" s="8"/>
      <c r="G171" s="20">
        <f aca="true" t="shared" si="50" ref="G171:G183">(IF(F171&gt;0,E171-F171,""))</f>
      </c>
      <c r="H171" s="8"/>
      <c r="I171" s="20">
        <f aca="true" t="shared" si="51" ref="I171:I183">F171-H171</f>
        <v>0</v>
      </c>
    </row>
    <row r="172" spans="1:9" s="67" customFormat="1" ht="16.5" customHeight="1">
      <c r="A172" s="28" t="s">
        <v>233</v>
      </c>
      <c r="C172" s="9"/>
      <c r="D172" s="9"/>
      <c r="E172" s="20">
        <f t="shared" si="49"/>
        <v>0</v>
      </c>
      <c r="F172" s="8"/>
      <c r="G172" s="20">
        <f t="shared" si="50"/>
      </c>
      <c r="H172" s="8"/>
      <c r="I172" s="20">
        <f t="shared" si="51"/>
        <v>0</v>
      </c>
    </row>
    <row r="173" spans="1:9" s="67" customFormat="1" ht="16.5" customHeight="1">
      <c r="A173" s="28" t="s">
        <v>234</v>
      </c>
      <c r="C173" s="9"/>
      <c r="D173" s="9"/>
      <c r="E173" s="20">
        <f t="shared" si="49"/>
        <v>0</v>
      </c>
      <c r="F173" s="8"/>
      <c r="G173" s="20">
        <f t="shared" si="50"/>
      </c>
      <c r="H173" s="8"/>
      <c r="I173" s="20">
        <f>F173-H173</f>
        <v>0</v>
      </c>
    </row>
    <row r="174" spans="1:9" s="67" customFormat="1" ht="16.5" customHeight="1">
      <c r="A174" s="28" t="s">
        <v>235</v>
      </c>
      <c r="C174" s="9"/>
      <c r="D174" s="9"/>
      <c r="E174" s="20">
        <f t="shared" si="49"/>
        <v>0</v>
      </c>
      <c r="F174" s="8"/>
      <c r="G174" s="20">
        <f t="shared" si="50"/>
      </c>
      <c r="H174" s="8"/>
      <c r="I174" s="20">
        <f t="shared" si="51"/>
        <v>0</v>
      </c>
    </row>
    <row r="175" spans="1:9" s="67" customFormat="1" ht="16.5" customHeight="1">
      <c r="A175" s="28" t="s">
        <v>236</v>
      </c>
      <c r="C175" s="9"/>
      <c r="D175" s="9"/>
      <c r="E175" s="20">
        <f>SUM(C175:D175)</f>
        <v>0</v>
      </c>
      <c r="F175" s="8"/>
      <c r="G175" s="20">
        <f>(IF(F175&gt;0,E175-F175,""))</f>
      </c>
      <c r="H175" s="8"/>
      <c r="I175" s="20">
        <f>F175-H175</f>
        <v>0</v>
      </c>
    </row>
    <row r="176" spans="1:9" s="67" customFormat="1" ht="16.5" customHeight="1">
      <c r="A176" s="28" t="s">
        <v>237</v>
      </c>
      <c r="C176" s="9"/>
      <c r="D176" s="9"/>
      <c r="E176" s="20">
        <f>SUM(C176:D176)</f>
        <v>0</v>
      </c>
      <c r="F176" s="8"/>
      <c r="G176" s="20">
        <f>(IF(F176&gt;0,E176-F176,""))</f>
      </c>
      <c r="H176" s="8"/>
      <c r="I176" s="20">
        <f>F176-H176</f>
        <v>0</v>
      </c>
    </row>
    <row r="177" spans="1:9" s="67" customFormat="1" ht="16.5" customHeight="1">
      <c r="A177" s="28" t="s">
        <v>238</v>
      </c>
      <c r="C177" s="9"/>
      <c r="D177" s="9"/>
      <c r="E177" s="20">
        <f>SUM(C177:D177)</f>
        <v>0</v>
      </c>
      <c r="F177" s="8"/>
      <c r="G177" s="20">
        <f>(IF(F177&gt;0,E177-F177,""))</f>
      </c>
      <c r="H177" s="8"/>
      <c r="I177" s="20">
        <f>F177-H177</f>
        <v>0</v>
      </c>
    </row>
    <row r="178" spans="1:9" s="67" customFormat="1" ht="16.5" customHeight="1">
      <c r="A178" s="28" t="s">
        <v>239</v>
      </c>
      <c r="C178" s="9"/>
      <c r="D178" s="9"/>
      <c r="E178" s="20">
        <f>SUM(C178:D178)</f>
        <v>0</v>
      </c>
      <c r="F178" s="8"/>
      <c r="G178" s="20">
        <f>(IF(F178&gt;0,E178-F178,""))</f>
      </c>
      <c r="H178" s="8"/>
      <c r="I178" s="20">
        <f>F178-H178</f>
        <v>0</v>
      </c>
    </row>
    <row r="179" spans="1:9" s="67" customFormat="1" ht="16.5" customHeight="1">
      <c r="A179" s="28" t="s">
        <v>240</v>
      </c>
      <c r="B179" s="4"/>
      <c r="C179" s="10"/>
      <c r="D179" s="10"/>
      <c r="E179" s="20">
        <f>SUM(C179:D179)</f>
        <v>0</v>
      </c>
      <c r="F179" s="8"/>
      <c r="G179" s="20">
        <f>(IF(F179&gt;0,E179-F179,""))</f>
      </c>
      <c r="H179" s="8"/>
      <c r="I179" s="20">
        <f>F179-H179</f>
        <v>0</v>
      </c>
    </row>
    <row r="180" spans="1:9" s="67" customFormat="1" ht="16.5" customHeight="1">
      <c r="A180" s="28" t="s">
        <v>241</v>
      </c>
      <c r="C180" s="9"/>
      <c r="D180" s="9"/>
      <c r="E180" s="20">
        <f t="shared" si="49"/>
        <v>0</v>
      </c>
      <c r="F180" s="8"/>
      <c r="G180" s="20">
        <f t="shared" si="50"/>
      </c>
      <c r="H180" s="8"/>
      <c r="I180" s="20">
        <f t="shared" si="51"/>
        <v>0</v>
      </c>
    </row>
    <row r="181" spans="1:9" s="67" customFormat="1" ht="16.5" customHeight="1">
      <c r="A181" s="28" t="s">
        <v>242</v>
      </c>
      <c r="C181" s="9"/>
      <c r="D181" s="9"/>
      <c r="E181" s="20">
        <f t="shared" si="49"/>
        <v>0</v>
      </c>
      <c r="F181" s="8"/>
      <c r="G181" s="20">
        <f t="shared" si="50"/>
      </c>
      <c r="H181" s="8"/>
      <c r="I181" s="20">
        <f t="shared" si="51"/>
        <v>0</v>
      </c>
    </row>
    <row r="182" spans="1:9" s="67" customFormat="1" ht="16.5" customHeight="1">
      <c r="A182" s="28" t="s">
        <v>243</v>
      </c>
      <c r="B182" s="4"/>
      <c r="C182" s="7"/>
      <c r="D182" s="7"/>
      <c r="E182" s="20">
        <f t="shared" si="49"/>
        <v>0</v>
      </c>
      <c r="F182" s="8"/>
      <c r="G182" s="20">
        <f t="shared" si="50"/>
      </c>
      <c r="H182" s="8"/>
      <c r="I182" s="20">
        <f t="shared" si="51"/>
        <v>0</v>
      </c>
    </row>
    <row r="183" spans="1:9" s="42" customFormat="1" ht="16.5" customHeight="1">
      <c r="A183" s="39" t="s">
        <v>244</v>
      </c>
      <c r="B183" s="43"/>
      <c r="C183" s="44"/>
      <c r="D183" s="44"/>
      <c r="E183" s="20">
        <f t="shared" si="49"/>
        <v>0</v>
      </c>
      <c r="F183" s="41"/>
      <c r="G183" s="20">
        <f t="shared" si="50"/>
      </c>
      <c r="H183" s="41"/>
      <c r="I183" s="20">
        <f t="shared" si="51"/>
        <v>0</v>
      </c>
    </row>
    <row r="184" spans="1:9" s="1" customFormat="1" ht="15.75">
      <c r="A184" s="39" t="s">
        <v>102</v>
      </c>
      <c r="B184" s="4"/>
      <c r="C184" s="10"/>
      <c r="D184" s="10"/>
      <c r="E184" s="20">
        <f>SUM(C184:D184)</f>
        <v>0</v>
      </c>
      <c r="F184" s="8"/>
      <c r="G184" s="20">
        <f>(IF(F184&gt;0,E184-F184,""))</f>
      </c>
      <c r="H184" s="8"/>
      <c r="I184" s="20">
        <f>F184-H184</f>
        <v>0</v>
      </c>
    </row>
    <row r="185" spans="1:9" s="35" customFormat="1" ht="15.75" customHeight="1" thickBot="1">
      <c r="A185" s="33" t="s">
        <v>77</v>
      </c>
      <c r="C185" s="34">
        <f aca="true" t="shared" si="52" ref="C185:I185">SUM(C171:C184)</f>
        <v>0</v>
      </c>
      <c r="D185" s="34">
        <f t="shared" si="52"/>
        <v>0</v>
      </c>
      <c r="E185" s="34">
        <f t="shared" si="52"/>
        <v>0</v>
      </c>
      <c r="F185" s="34">
        <f t="shared" si="52"/>
        <v>0</v>
      </c>
      <c r="G185" s="34">
        <f t="shared" si="52"/>
        <v>0</v>
      </c>
      <c r="H185" s="34">
        <f t="shared" si="52"/>
        <v>0</v>
      </c>
      <c r="I185" s="34">
        <f t="shared" si="52"/>
        <v>0</v>
      </c>
    </row>
    <row r="186" spans="1:9" s="13" customFormat="1" ht="15.75">
      <c r="A186" s="24" t="s">
        <v>30</v>
      </c>
      <c r="C186" s="12"/>
      <c r="D186" s="12"/>
      <c r="E186" s="21"/>
      <c r="F186" s="11"/>
      <c r="G186" s="21"/>
      <c r="H186" s="11"/>
      <c r="I186" s="21"/>
    </row>
    <row r="187" spans="1:9" s="1" customFormat="1" ht="15.75">
      <c r="A187" s="28" t="s">
        <v>95</v>
      </c>
      <c r="B187" s="49"/>
      <c r="C187" s="9"/>
      <c r="D187" s="9"/>
      <c r="E187" s="20">
        <f aca="true" t="shared" si="53" ref="E187:E192">SUM(C187:D187)</f>
        <v>0</v>
      </c>
      <c r="F187" s="8"/>
      <c r="G187" s="20">
        <f aca="true" t="shared" si="54" ref="G187:G197">(IF(F187&gt;0,E187-F187,""))</f>
      </c>
      <c r="H187" s="8"/>
      <c r="I187" s="20">
        <f aca="true" t="shared" si="55" ref="I187:I197">F187-H187</f>
        <v>0</v>
      </c>
    </row>
    <row r="188" spans="1:9" s="37" customFormat="1" ht="15.75">
      <c r="A188" s="28" t="s">
        <v>159</v>
      </c>
      <c r="B188" s="49"/>
      <c r="C188" s="9"/>
      <c r="D188" s="9"/>
      <c r="E188" s="20">
        <f t="shared" si="53"/>
        <v>0</v>
      </c>
      <c r="F188" s="8"/>
      <c r="G188" s="20">
        <f>(IF(F188&gt;0,E188-F188,""))</f>
      </c>
      <c r="H188" s="8"/>
      <c r="I188" s="20">
        <f>F188-H188</f>
        <v>0</v>
      </c>
    </row>
    <row r="189" spans="1:9" s="1" customFormat="1" ht="15.75">
      <c r="A189" s="28" t="s">
        <v>96</v>
      </c>
      <c r="B189" s="49"/>
      <c r="C189" s="9"/>
      <c r="D189" s="9"/>
      <c r="E189" s="20">
        <f t="shared" si="53"/>
        <v>0</v>
      </c>
      <c r="F189" s="8"/>
      <c r="G189" s="20">
        <f t="shared" si="54"/>
      </c>
      <c r="H189" s="8"/>
      <c r="I189" s="20">
        <f t="shared" si="55"/>
        <v>0</v>
      </c>
    </row>
    <row r="190" spans="1:9" s="1" customFormat="1" ht="15.75">
      <c r="A190" s="28" t="s">
        <v>32</v>
      </c>
      <c r="B190" s="49"/>
      <c r="C190" s="9"/>
      <c r="D190" s="9"/>
      <c r="E190" s="20">
        <f t="shared" si="53"/>
        <v>0</v>
      </c>
      <c r="F190" s="8"/>
      <c r="G190" s="20">
        <f t="shared" si="54"/>
      </c>
      <c r="H190" s="8"/>
      <c r="I190" s="20">
        <f t="shared" si="55"/>
        <v>0</v>
      </c>
    </row>
    <row r="191" spans="1:9" s="1" customFormat="1" ht="15.75">
      <c r="A191" s="28" t="s">
        <v>31</v>
      </c>
      <c r="B191" s="49"/>
      <c r="C191" s="9"/>
      <c r="D191" s="9"/>
      <c r="E191" s="20">
        <f t="shared" si="53"/>
        <v>0</v>
      </c>
      <c r="F191" s="8"/>
      <c r="G191" s="20">
        <f t="shared" si="54"/>
      </c>
      <c r="H191" s="8"/>
      <c r="I191" s="20">
        <f t="shared" si="55"/>
        <v>0</v>
      </c>
    </row>
    <row r="192" spans="1:9" s="1" customFormat="1" ht="15.75">
      <c r="A192" s="28" t="s">
        <v>33</v>
      </c>
      <c r="B192" s="49"/>
      <c r="C192" s="8"/>
      <c r="D192" s="8"/>
      <c r="E192" s="20">
        <f t="shared" si="53"/>
        <v>0</v>
      </c>
      <c r="F192" s="8"/>
      <c r="G192" s="20">
        <f t="shared" si="54"/>
      </c>
      <c r="H192" s="8"/>
      <c r="I192" s="20">
        <f t="shared" si="55"/>
        <v>0</v>
      </c>
    </row>
    <row r="193" spans="1:9" s="1" customFormat="1" ht="15.75">
      <c r="A193" s="28" t="s">
        <v>34</v>
      </c>
      <c r="B193" s="49"/>
      <c r="C193" s="9"/>
      <c r="D193" s="9"/>
      <c r="E193" s="20">
        <f>SUM(C193:D193)</f>
        <v>0</v>
      </c>
      <c r="F193" s="27"/>
      <c r="G193" s="20">
        <f t="shared" si="54"/>
      </c>
      <c r="H193" s="27"/>
      <c r="I193" s="20">
        <f t="shared" si="55"/>
        <v>0</v>
      </c>
    </row>
    <row r="194" spans="1:9" s="1" customFormat="1" ht="31.5">
      <c r="A194" s="28" t="s">
        <v>57</v>
      </c>
      <c r="B194" s="49"/>
      <c r="C194" s="9"/>
      <c r="D194" s="9"/>
      <c r="E194" s="20">
        <f>SUM(C194:D194)</f>
        <v>0</v>
      </c>
      <c r="F194" s="8"/>
      <c r="G194" s="20">
        <f t="shared" si="54"/>
      </c>
      <c r="H194" s="8"/>
      <c r="I194" s="20">
        <f t="shared" si="55"/>
        <v>0</v>
      </c>
    </row>
    <row r="195" spans="1:9" s="1" customFormat="1" ht="15.75">
      <c r="A195" s="28" t="s">
        <v>35</v>
      </c>
      <c r="B195" s="49"/>
      <c r="C195" s="9"/>
      <c r="D195" s="9"/>
      <c r="E195" s="20">
        <f>SUM(C195:D195)</f>
        <v>0</v>
      </c>
      <c r="F195" s="8"/>
      <c r="G195" s="20">
        <f t="shared" si="54"/>
      </c>
      <c r="H195" s="8"/>
      <c r="I195" s="20">
        <f t="shared" si="55"/>
        <v>0</v>
      </c>
    </row>
    <row r="196" spans="1:9" s="55" customFormat="1" ht="15.75">
      <c r="A196" s="28" t="s">
        <v>194</v>
      </c>
      <c r="C196" s="9"/>
      <c r="D196" s="9"/>
      <c r="E196" s="20">
        <f>SUM(C196:D196)</f>
        <v>0</v>
      </c>
      <c r="F196" s="8"/>
      <c r="G196" s="20">
        <f>(IF(F196&gt;0,E196-F196,""))</f>
      </c>
      <c r="H196" s="8"/>
      <c r="I196" s="20">
        <f>F196-H196</f>
        <v>0</v>
      </c>
    </row>
    <row r="197" spans="1:9" s="1" customFormat="1" ht="15.75">
      <c r="A197" s="28" t="s">
        <v>36</v>
      </c>
      <c r="B197" s="49"/>
      <c r="C197" s="9"/>
      <c r="D197" s="9"/>
      <c r="E197" s="20">
        <f>SUM(C197:D197)</f>
        <v>0</v>
      </c>
      <c r="F197" s="8"/>
      <c r="G197" s="20">
        <f t="shared" si="54"/>
      </c>
      <c r="H197" s="8"/>
      <c r="I197" s="20">
        <f t="shared" si="55"/>
        <v>0</v>
      </c>
    </row>
    <row r="198" spans="1:9" s="35" customFormat="1" ht="15" customHeight="1" thickBot="1">
      <c r="A198" s="33" t="s">
        <v>77</v>
      </c>
      <c r="C198" s="34">
        <f aca="true" t="shared" si="56" ref="C198:I198">SUM(C187:C197)</f>
        <v>0</v>
      </c>
      <c r="D198" s="34">
        <f t="shared" si="56"/>
        <v>0</v>
      </c>
      <c r="E198" s="34">
        <f t="shared" si="56"/>
        <v>0</v>
      </c>
      <c r="F198" s="34">
        <f t="shared" si="56"/>
        <v>0</v>
      </c>
      <c r="G198" s="34">
        <f t="shared" si="56"/>
        <v>0</v>
      </c>
      <c r="H198" s="34">
        <f t="shared" si="56"/>
        <v>0</v>
      </c>
      <c r="I198" s="34">
        <f t="shared" si="56"/>
        <v>0</v>
      </c>
    </row>
    <row r="199" spans="1:9" s="13" customFormat="1" ht="15.75">
      <c r="A199" s="24" t="s">
        <v>153</v>
      </c>
      <c r="C199" s="11"/>
      <c r="D199" s="11"/>
      <c r="E199" s="21"/>
      <c r="F199" s="11"/>
      <c r="G199" s="21"/>
      <c r="H199" s="11"/>
      <c r="I199" s="21"/>
    </row>
    <row r="200" spans="1:9" s="1" customFormat="1" ht="15.75">
      <c r="A200" s="28" t="s">
        <v>37</v>
      </c>
      <c r="B200" s="49"/>
      <c r="C200" s="9"/>
      <c r="D200" s="9"/>
      <c r="E200" s="20">
        <f aca="true" t="shared" si="57" ref="E200:E209">SUM(C200:D200)</f>
        <v>0</v>
      </c>
      <c r="F200" s="8"/>
      <c r="G200" s="20">
        <f aca="true" t="shared" si="58" ref="G200:G209">(IF(F200&gt;0,E200-F200,""))</f>
      </c>
      <c r="H200" s="8"/>
      <c r="I200" s="20">
        <f aca="true" t="shared" si="59" ref="I200:I209">F200-H200</f>
        <v>0</v>
      </c>
    </row>
    <row r="201" spans="1:9" s="1" customFormat="1" ht="15.75">
      <c r="A201" s="28" t="s">
        <v>245</v>
      </c>
      <c r="B201" s="49"/>
      <c r="C201" s="9"/>
      <c r="D201" s="9"/>
      <c r="E201" s="20">
        <f t="shared" si="57"/>
        <v>0</v>
      </c>
      <c r="F201" s="8"/>
      <c r="G201" s="20">
        <f t="shared" si="58"/>
      </c>
      <c r="H201" s="8"/>
      <c r="I201" s="20">
        <f t="shared" si="59"/>
        <v>0</v>
      </c>
    </row>
    <row r="202" spans="1:9" s="1" customFormat="1" ht="15.75">
      <c r="A202" s="28" t="s">
        <v>149</v>
      </c>
      <c r="B202" s="49"/>
      <c r="C202" s="9"/>
      <c r="D202" s="9"/>
      <c r="E202" s="20">
        <f t="shared" si="57"/>
        <v>0</v>
      </c>
      <c r="F202" s="8"/>
      <c r="G202" s="20">
        <f t="shared" si="58"/>
      </c>
      <c r="H202" s="8"/>
      <c r="I202" s="20">
        <f t="shared" si="59"/>
        <v>0</v>
      </c>
    </row>
    <row r="203" spans="1:9" s="37" customFormat="1" ht="15.75">
      <c r="A203" s="28" t="s">
        <v>246</v>
      </c>
      <c r="B203" s="49"/>
      <c r="C203" s="9"/>
      <c r="D203" s="9"/>
      <c r="E203" s="20">
        <f t="shared" si="57"/>
        <v>0</v>
      </c>
      <c r="F203" s="8"/>
      <c r="G203" s="20">
        <f t="shared" si="58"/>
      </c>
      <c r="H203" s="8"/>
      <c r="I203" s="20">
        <f>F203-H203</f>
        <v>0</v>
      </c>
    </row>
    <row r="204" spans="1:9" s="67" customFormat="1" ht="15.75">
      <c r="A204" s="28" t="s">
        <v>247</v>
      </c>
      <c r="C204" s="9"/>
      <c r="D204" s="9"/>
      <c r="E204" s="20">
        <f>SUM(C204:D204)</f>
        <v>0</v>
      </c>
      <c r="F204" s="8"/>
      <c r="G204" s="20">
        <f>(IF(F204&gt;0,E204-F204,""))</f>
      </c>
      <c r="H204" s="8"/>
      <c r="I204" s="20">
        <f>F204-H204</f>
        <v>0</v>
      </c>
    </row>
    <row r="205" spans="1:9" s="1" customFormat="1" ht="15" customHeight="1">
      <c r="A205" s="28" t="s">
        <v>150</v>
      </c>
      <c r="B205" s="49"/>
      <c r="C205" s="9"/>
      <c r="D205" s="9"/>
      <c r="E205" s="20">
        <f t="shared" si="57"/>
        <v>0</v>
      </c>
      <c r="F205" s="27"/>
      <c r="G205" s="20">
        <f t="shared" si="58"/>
      </c>
      <c r="H205" s="27"/>
      <c r="I205" s="20">
        <f t="shared" si="59"/>
        <v>0</v>
      </c>
    </row>
    <row r="206" spans="1:9" s="51" customFormat="1" ht="15" customHeight="1">
      <c r="A206" s="28" t="s">
        <v>169</v>
      </c>
      <c r="C206" s="9"/>
      <c r="D206" s="9"/>
      <c r="E206" s="20">
        <f t="shared" si="57"/>
        <v>0</v>
      </c>
      <c r="G206" s="20">
        <f t="shared" si="58"/>
      </c>
      <c r="I206" s="20">
        <f t="shared" si="59"/>
        <v>0</v>
      </c>
    </row>
    <row r="207" spans="1:9" s="1" customFormat="1" ht="15.75">
      <c r="A207" s="28" t="s">
        <v>42</v>
      </c>
      <c r="B207" s="49"/>
      <c r="C207" s="9"/>
      <c r="D207" s="9"/>
      <c r="E207" s="20">
        <f t="shared" si="57"/>
        <v>0</v>
      </c>
      <c r="F207" s="8"/>
      <c r="G207" s="20">
        <f t="shared" si="58"/>
      </c>
      <c r="H207" s="8"/>
      <c r="I207" s="20">
        <f t="shared" si="59"/>
        <v>0</v>
      </c>
    </row>
    <row r="208" spans="1:9" s="1" customFormat="1" ht="31.5">
      <c r="A208" s="28" t="s">
        <v>151</v>
      </c>
      <c r="B208" s="49"/>
      <c r="C208" s="9"/>
      <c r="D208" s="9"/>
      <c r="E208" s="20">
        <f t="shared" si="57"/>
        <v>0</v>
      </c>
      <c r="F208" s="8"/>
      <c r="G208" s="20">
        <f t="shared" si="58"/>
      </c>
      <c r="H208" s="8"/>
      <c r="I208" s="20">
        <f t="shared" si="59"/>
        <v>0</v>
      </c>
    </row>
    <row r="209" spans="1:9" s="1" customFormat="1" ht="15.75">
      <c r="A209" s="28" t="s">
        <v>43</v>
      </c>
      <c r="B209" s="49"/>
      <c r="C209" s="9"/>
      <c r="D209" s="9"/>
      <c r="E209" s="20">
        <f t="shared" si="57"/>
        <v>0</v>
      </c>
      <c r="F209" s="8"/>
      <c r="G209" s="20">
        <f t="shared" si="58"/>
      </c>
      <c r="H209" s="8"/>
      <c r="I209" s="20">
        <f t="shared" si="59"/>
        <v>0</v>
      </c>
    </row>
    <row r="210" spans="1:9" s="35" customFormat="1" ht="16.5" thickBot="1">
      <c r="A210" s="33" t="s">
        <v>77</v>
      </c>
      <c r="C210" s="34">
        <f aca="true" t="shared" si="60" ref="C210:I210">SUM(C200:C209)</f>
        <v>0</v>
      </c>
      <c r="D210" s="34">
        <f t="shared" si="60"/>
        <v>0</v>
      </c>
      <c r="E210" s="34">
        <f t="shared" si="60"/>
        <v>0</v>
      </c>
      <c r="F210" s="34">
        <f t="shared" si="60"/>
        <v>0</v>
      </c>
      <c r="G210" s="34">
        <f t="shared" si="60"/>
        <v>0</v>
      </c>
      <c r="H210" s="34">
        <f t="shared" si="60"/>
        <v>0</v>
      </c>
      <c r="I210" s="34">
        <f t="shared" si="60"/>
        <v>0</v>
      </c>
    </row>
    <row r="211" spans="1:9" s="13" customFormat="1" ht="15.75">
      <c r="A211" s="24" t="s">
        <v>154</v>
      </c>
      <c r="C211" s="12"/>
      <c r="D211" s="12"/>
      <c r="E211" s="21"/>
      <c r="F211" s="11"/>
      <c r="G211" s="21"/>
      <c r="H211" s="11"/>
      <c r="I211" s="21"/>
    </row>
    <row r="212" spans="1:9" s="30" customFormat="1" ht="15.75">
      <c r="A212" s="3" t="s">
        <v>40</v>
      </c>
      <c r="B212" s="49"/>
      <c r="C212" s="9"/>
      <c r="D212" s="9"/>
      <c r="E212" s="20">
        <f>SUM(C212:D212)</f>
        <v>0</v>
      </c>
      <c r="G212" s="20">
        <f>(IF(F212&gt;0,E212-F212,""))</f>
      </c>
      <c r="I212" s="20">
        <f>F212-H212</f>
        <v>0</v>
      </c>
    </row>
    <row r="213" spans="1:9" s="30" customFormat="1" ht="15.75">
      <c r="A213" s="3" t="s">
        <v>59</v>
      </c>
      <c r="B213" s="49"/>
      <c r="C213" s="9"/>
      <c r="D213" s="9"/>
      <c r="E213" s="20">
        <f>SUM(C213:D213)</f>
        <v>0</v>
      </c>
      <c r="F213" s="8"/>
      <c r="G213" s="20">
        <f>(IF(F213&gt;0,E213-F213,""))</f>
      </c>
      <c r="H213" s="8"/>
      <c r="I213" s="20">
        <f>F213-H213</f>
        <v>0</v>
      </c>
    </row>
    <row r="214" spans="1:9" s="30" customFormat="1" ht="15.75">
      <c r="A214" s="3" t="s">
        <v>73</v>
      </c>
      <c r="B214" s="49"/>
      <c r="C214" s="9"/>
      <c r="D214" s="9"/>
      <c r="E214" s="20">
        <f>SUM(C214:D214)</f>
        <v>0</v>
      </c>
      <c r="F214" s="8"/>
      <c r="G214" s="20">
        <f>(IF(F214&gt;0,E214-F214,""))</f>
      </c>
      <c r="H214" s="8"/>
      <c r="I214" s="20">
        <f>F214-H214</f>
        <v>0</v>
      </c>
    </row>
    <row r="215" spans="1:9" s="30" customFormat="1" ht="15.75">
      <c r="A215" s="3" t="s">
        <v>79</v>
      </c>
      <c r="B215" s="49"/>
      <c r="C215" s="9"/>
      <c r="D215" s="9"/>
      <c r="E215" s="20">
        <f>SUM(C215:D215)</f>
        <v>0</v>
      </c>
      <c r="F215" s="8"/>
      <c r="G215" s="20">
        <f>(IF(F215&gt;0,E215-F215,""))</f>
      </c>
      <c r="H215" s="8"/>
      <c r="I215" s="20">
        <f>F215-H215</f>
        <v>0</v>
      </c>
    </row>
    <row r="216" spans="1:9" s="35" customFormat="1" ht="16.5" thickBot="1">
      <c r="A216" s="33" t="s">
        <v>77</v>
      </c>
      <c r="C216" s="34">
        <f>SUM(C212:C215)</f>
        <v>0</v>
      </c>
      <c r="D216" s="34">
        <f aca="true" t="shared" si="61" ref="D216:I216">SUM(D212:D215)</f>
        <v>0</v>
      </c>
      <c r="E216" s="34">
        <f t="shared" si="61"/>
        <v>0</v>
      </c>
      <c r="F216" s="34">
        <f t="shared" si="61"/>
        <v>0</v>
      </c>
      <c r="G216" s="34">
        <f t="shared" si="61"/>
        <v>0</v>
      </c>
      <c r="H216" s="34">
        <f t="shared" si="61"/>
        <v>0</v>
      </c>
      <c r="I216" s="34">
        <f t="shared" si="61"/>
        <v>0</v>
      </c>
    </row>
    <row r="217" spans="1:9" s="13" customFormat="1" ht="15.75">
      <c r="A217" s="25" t="s">
        <v>152</v>
      </c>
      <c r="C217" s="11"/>
      <c r="D217" s="11"/>
      <c r="E217" s="21"/>
      <c r="F217" s="11"/>
      <c r="G217" s="21"/>
      <c r="H217" s="11"/>
      <c r="I217" s="21"/>
    </row>
    <row r="218" spans="1:9" s="67" customFormat="1" ht="16.5" customHeight="1">
      <c r="A218" s="3" t="s">
        <v>248</v>
      </c>
      <c r="C218" s="9"/>
      <c r="D218" s="9"/>
      <c r="E218" s="20">
        <f aca="true" t="shared" si="62" ref="E218:E234">SUM(C218:D218)</f>
        <v>0</v>
      </c>
      <c r="F218" s="8"/>
      <c r="G218" s="20">
        <f aca="true" t="shared" si="63" ref="G218:G235">(IF(F218&gt;0,E218-F218,""))</f>
      </c>
      <c r="H218" s="8"/>
      <c r="I218" s="20">
        <f aca="true" t="shared" si="64" ref="I218:I235">F218-H218</f>
        <v>0</v>
      </c>
    </row>
    <row r="219" spans="1:9" s="67" customFormat="1" ht="16.5" customHeight="1">
      <c r="A219" s="3" t="s">
        <v>249</v>
      </c>
      <c r="C219" s="9"/>
      <c r="D219" s="9"/>
      <c r="E219" s="20">
        <f t="shared" si="62"/>
        <v>0</v>
      </c>
      <c r="F219" s="8"/>
      <c r="G219" s="20">
        <f t="shared" si="63"/>
      </c>
      <c r="H219" s="8"/>
      <c r="I219" s="20">
        <f t="shared" si="64"/>
        <v>0</v>
      </c>
    </row>
    <row r="220" spans="1:9" s="67" customFormat="1" ht="16.5" customHeight="1">
      <c r="A220" s="3" t="s">
        <v>250</v>
      </c>
      <c r="C220" s="9"/>
      <c r="D220" s="9"/>
      <c r="E220" s="20">
        <f t="shared" si="62"/>
        <v>0</v>
      </c>
      <c r="F220" s="8"/>
      <c r="G220" s="20">
        <f t="shared" si="63"/>
      </c>
      <c r="H220" s="8"/>
      <c r="I220" s="20">
        <f t="shared" si="64"/>
        <v>0</v>
      </c>
    </row>
    <row r="221" spans="1:9" s="67" customFormat="1" ht="16.5" customHeight="1">
      <c r="A221" s="3" t="s">
        <v>251</v>
      </c>
      <c r="C221" s="9"/>
      <c r="D221" s="9"/>
      <c r="E221" s="20">
        <f t="shared" si="62"/>
        <v>0</v>
      </c>
      <c r="F221" s="8"/>
      <c r="G221" s="20">
        <f t="shared" si="63"/>
      </c>
      <c r="H221" s="8"/>
      <c r="I221" s="20">
        <f t="shared" si="64"/>
        <v>0</v>
      </c>
    </row>
    <row r="222" spans="1:9" s="67" customFormat="1" ht="34.5" customHeight="1">
      <c r="A222" s="5" t="s">
        <v>252</v>
      </c>
      <c r="B222" s="4"/>
      <c r="C222" s="10"/>
      <c r="D222" s="10"/>
      <c r="E222" s="20">
        <f t="shared" si="62"/>
        <v>0</v>
      </c>
      <c r="F222" s="8"/>
      <c r="G222" s="20">
        <f t="shared" si="63"/>
      </c>
      <c r="H222" s="8"/>
      <c r="I222" s="20">
        <f t="shared" si="64"/>
        <v>0</v>
      </c>
    </row>
    <row r="223" spans="1:9" s="67" customFormat="1" ht="16.5" customHeight="1">
      <c r="A223" s="3" t="s">
        <v>253</v>
      </c>
      <c r="C223" s="9"/>
      <c r="D223" s="9"/>
      <c r="E223" s="20">
        <f t="shared" si="62"/>
        <v>0</v>
      </c>
      <c r="F223" s="8"/>
      <c r="G223" s="20">
        <f t="shared" si="63"/>
      </c>
      <c r="H223" s="8"/>
      <c r="I223" s="20">
        <f t="shared" si="64"/>
        <v>0</v>
      </c>
    </row>
    <row r="224" spans="1:9" s="67" customFormat="1" ht="16.5" customHeight="1">
      <c r="A224" s="3" t="s">
        <v>254</v>
      </c>
      <c r="C224" s="9"/>
      <c r="D224" s="9"/>
      <c r="E224" s="20">
        <f t="shared" si="62"/>
        <v>0</v>
      </c>
      <c r="F224" s="8"/>
      <c r="G224" s="20">
        <f t="shared" si="63"/>
      </c>
      <c r="H224" s="8"/>
      <c r="I224" s="20">
        <f t="shared" si="64"/>
        <v>0</v>
      </c>
    </row>
    <row r="225" spans="1:9" s="67" customFormat="1" ht="16.5" customHeight="1">
      <c r="A225" s="3" t="s">
        <v>255</v>
      </c>
      <c r="C225" s="9"/>
      <c r="D225" s="9"/>
      <c r="E225" s="20">
        <f t="shared" si="62"/>
        <v>0</v>
      </c>
      <c r="F225" s="8"/>
      <c r="G225" s="20">
        <f t="shared" si="63"/>
      </c>
      <c r="H225" s="8"/>
      <c r="I225" s="20">
        <f t="shared" si="64"/>
        <v>0</v>
      </c>
    </row>
    <row r="226" spans="1:9" s="67" customFormat="1" ht="16.5" customHeight="1">
      <c r="A226" s="3" t="s">
        <v>256</v>
      </c>
      <c r="C226" s="9"/>
      <c r="D226" s="9"/>
      <c r="E226" s="20">
        <f t="shared" si="62"/>
        <v>0</v>
      </c>
      <c r="F226" s="8"/>
      <c r="G226" s="20">
        <f t="shared" si="63"/>
      </c>
      <c r="H226" s="8"/>
      <c r="I226" s="20">
        <f t="shared" si="64"/>
        <v>0</v>
      </c>
    </row>
    <row r="227" spans="1:9" s="67" customFormat="1" ht="16.5" customHeight="1">
      <c r="A227" s="3" t="s">
        <v>257</v>
      </c>
      <c r="C227" s="9"/>
      <c r="D227" s="9"/>
      <c r="E227" s="20">
        <f t="shared" si="62"/>
        <v>0</v>
      </c>
      <c r="F227" s="8"/>
      <c r="G227" s="20">
        <f t="shared" si="63"/>
      </c>
      <c r="H227" s="8"/>
      <c r="I227" s="20">
        <f t="shared" si="64"/>
        <v>0</v>
      </c>
    </row>
    <row r="228" spans="1:9" s="67" customFormat="1" ht="16.5" customHeight="1">
      <c r="A228" s="3" t="s">
        <v>258</v>
      </c>
      <c r="C228" s="9"/>
      <c r="D228" s="9"/>
      <c r="E228" s="20">
        <f t="shared" si="62"/>
        <v>0</v>
      </c>
      <c r="G228" s="20">
        <f t="shared" si="63"/>
      </c>
      <c r="I228" s="20">
        <f t="shared" si="64"/>
        <v>0</v>
      </c>
    </row>
    <row r="229" spans="1:9" s="67" customFormat="1" ht="16.5" customHeight="1">
      <c r="A229" s="3" t="s">
        <v>148</v>
      </c>
      <c r="C229" s="9"/>
      <c r="D229" s="9"/>
      <c r="E229" s="20">
        <f t="shared" si="62"/>
        <v>0</v>
      </c>
      <c r="G229" s="20">
        <f t="shared" si="63"/>
      </c>
      <c r="I229" s="20">
        <f t="shared" si="64"/>
        <v>0</v>
      </c>
    </row>
    <row r="230" spans="1:9" s="67" customFormat="1" ht="16.5" customHeight="1">
      <c r="A230" s="3" t="s">
        <v>259</v>
      </c>
      <c r="C230" s="9"/>
      <c r="D230" s="9"/>
      <c r="E230" s="20">
        <f t="shared" si="62"/>
        <v>0</v>
      </c>
      <c r="G230" s="20">
        <f t="shared" si="63"/>
      </c>
      <c r="I230" s="20">
        <f t="shared" si="64"/>
        <v>0</v>
      </c>
    </row>
    <row r="231" spans="1:9" s="67" customFormat="1" ht="31.5" customHeight="1">
      <c r="A231" s="3" t="s">
        <v>260</v>
      </c>
      <c r="C231" s="9"/>
      <c r="D231" s="9"/>
      <c r="E231" s="20">
        <f t="shared" si="62"/>
        <v>0</v>
      </c>
      <c r="G231" s="20">
        <f t="shared" si="63"/>
      </c>
      <c r="I231" s="20">
        <f t="shared" si="64"/>
        <v>0</v>
      </c>
    </row>
    <row r="232" spans="1:9" s="67" customFormat="1" ht="16.5" customHeight="1">
      <c r="A232" s="3" t="s">
        <v>261</v>
      </c>
      <c r="C232" s="9"/>
      <c r="D232" s="9"/>
      <c r="E232" s="20">
        <f t="shared" si="62"/>
        <v>0</v>
      </c>
      <c r="G232" s="20">
        <f t="shared" si="63"/>
      </c>
      <c r="I232" s="20">
        <f t="shared" si="64"/>
        <v>0</v>
      </c>
    </row>
    <row r="233" spans="1:9" s="67" customFormat="1" ht="16.5" customHeight="1">
      <c r="A233" s="3" t="s">
        <v>262</v>
      </c>
      <c r="C233" s="9"/>
      <c r="D233" s="9"/>
      <c r="E233" s="20">
        <f t="shared" si="62"/>
        <v>0</v>
      </c>
      <c r="F233" s="8"/>
      <c r="G233" s="20">
        <f t="shared" si="63"/>
      </c>
      <c r="H233" s="8"/>
      <c r="I233" s="20">
        <f t="shared" si="64"/>
        <v>0</v>
      </c>
    </row>
    <row r="234" spans="1:9" s="67" customFormat="1" ht="16.5" customHeight="1">
      <c r="A234" s="28" t="s">
        <v>263</v>
      </c>
      <c r="C234" s="9"/>
      <c r="D234" s="9"/>
      <c r="E234" s="20">
        <f t="shared" si="62"/>
        <v>0</v>
      </c>
      <c r="F234" s="8"/>
      <c r="G234" s="20">
        <f t="shared" si="63"/>
      </c>
      <c r="H234" s="8"/>
      <c r="I234" s="20">
        <f t="shared" si="64"/>
        <v>0</v>
      </c>
    </row>
    <row r="235" spans="1:9" s="67" customFormat="1" ht="16.5" customHeight="1">
      <c r="A235" s="28" t="s">
        <v>264</v>
      </c>
      <c r="B235" s="42"/>
      <c r="C235" s="40"/>
      <c r="D235" s="40"/>
      <c r="E235" s="20">
        <f>SUM(C235:D235)</f>
        <v>0</v>
      </c>
      <c r="F235" s="8"/>
      <c r="G235" s="20">
        <f t="shared" si="63"/>
      </c>
      <c r="H235" s="8"/>
      <c r="I235" s="20">
        <f t="shared" si="64"/>
        <v>0</v>
      </c>
    </row>
    <row r="236" spans="1:9" s="35" customFormat="1" ht="16.5" thickBot="1">
      <c r="A236" s="33" t="s">
        <v>77</v>
      </c>
      <c r="C236" s="34">
        <f aca="true" t="shared" si="65" ref="C236:I236">SUM(C222:C235)</f>
        <v>0</v>
      </c>
      <c r="D236" s="34">
        <f t="shared" si="65"/>
        <v>0</v>
      </c>
      <c r="E236" s="34">
        <f t="shared" si="65"/>
        <v>0</v>
      </c>
      <c r="F236" s="34">
        <f t="shared" si="65"/>
        <v>0</v>
      </c>
      <c r="G236" s="34">
        <f t="shared" si="65"/>
        <v>0</v>
      </c>
      <c r="H236" s="34">
        <f t="shared" si="65"/>
        <v>0</v>
      </c>
      <c r="I236" s="34">
        <f t="shared" si="65"/>
        <v>0</v>
      </c>
    </row>
    <row r="237" spans="1:9" s="13" customFormat="1" ht="15.75">
      <c r="A237" s="25" t="s">
        <v>49</v>
      </c>
      <c r="C237" s="11"/>
      <c r="D237" s="11"/>
      <c r="E237" s="21"/>
      <c r="F237" s="11"/>
      <c r="G237" s="21"/>
      <c r="H237" s="11"/>
      <c r="I237" s="21"/>
    </row>
    <row r="238" spans="1:9" s="1" customFormat="1" ht="15.75">
      <c r="A238" s="3" t="s">
        <v>44</v>
      </c>
      <c r="B238" s="49"/>
      <c r="C238" s="9"/>
      <c r="D238" s="9"/>
      <c r="E238" s="20">
        <f aca="true" t="shared" si="66" ref="E238:E249">SUM(C238:D238)</f>
        <v>0</v>
      </c>
      <c r="F238" s="7"/>
      <c r="G238" s="20">
        <f aca="true" t="shared" si="67" ref="G238:G250">(IF(F238&gt;0,E238-F238,""))</f>
      </c>
      <c r="H238" s="8"/>
      <c r="I238" s="20">
        <f aca="true" t="shared" si="68" ref="I238:I250">F238-H238</f>
        <v>0</v>
      </c>
    </row>
    <row r="239" spans="1:9" s="1" customFormat="1" ht="15.75">
      <c r="A239" s="3" t="s">
        <v>45</v>
      </c>
      <c r="B239" s="49"/>
      <c r="C239" s="9"/>
      <c r="D239" s="9"/>
      <c r="E239" s="20">
        <f t="shared" si="66"/>
        <v>0</v>
      </c>
      <c r="F239" s="8"/>
      <c r="G239" s="20">
        <f t="shared" si="67"/>
      </c>
      <c r="H239" s="8"/>
      <c r="I239" s="20">
        <f t="shared" si="68"/>
        <v>0</v>
      </c>
    </row>
    <row r="240" spans="1:9" s="1" customFormat="1" ht="15.75">
      <c r="A240" s="3" t="s">
        <v>74</v>
      </c>
      <c r="B240" s="49"/>
      <c r="C240" s="9"/>
      <c r="D240" s="9"/>
      <c r="E240" s="20">
        <f t="shared" si="66"/>
        <v>0</v>
      </c>
      <c r="F240" s="8"/>
      <c r="G240" s="20">
        <f t="shared" si="67"/>
      </c>
      <c r="H240" s="8"/>
      <c r="I240" s="20">
        <f t="shared" si="68"/>
        <v>0</v>
      </c>
    </row>
    <row r="241" spans="1:9" s="1" customFormat="1" ht="15.75">
      <c r="A241" s="3" t="s">
        <v>58</v>
      </c>
      <c r="B241" s="49"/>
      <c r="C241" s="9"/>
      <c r="D241" s="9"/>
      <c r="E241" s="20">
        <f t="shared" si="66"/>
        <v>0</v>
      </c>
      <c r="F241" s="8"/>
      <c r="G241" s="20">
        <f t="shared" si="67"/>
      </c>
      <c r="H241" s="8"/>
      <c r="I241" s="20">
        <f t="shared" si="68"/>
        <v>0</v>
      </c>
    </row>
    <row r="242" spans="1:9" s="1" customFormat="1" ht="15.75">
      <c r="A242" s="3" t="s">
        <v>76</v>
      </c>
      <c r="B242" s="49"/>
      <c r="C242" s="9"/>
      <c r="D242" s="9"/>
      <c r="E242" s="20">
        <f t="shared" si="66"/>
        <v>0</v>
      </c>
      <c r="F242" s="8"/>
      <c r="G242" s="20">
        <f t="shared" si="67"/>
      </c>
      <c r="H242" s="8"/>
      <c r="I242" s="20">
        <f t="shared" si="68"/>
        <v>0</v>
      </c>
    </row>
    <row r="243" spans="1:9" s="1" customFormat="1" ht="15.75">
      <c r="A243" s="3" t="s">
        <v>72</v>
      </c>
      <c r="B243" s="49"/>
      <c r="C243" s="9"/>
      <c r="D243" s="9"/>
      <c r="E243" s="20">
        <f t="shared" si="66"/>
        <v>0</v>
      </c>
      <c r="F243" s="8"/>
      <c r="G243" s="20">
        <f t="shared" si="67"/>
      </c>
      <c r="H243" s="8"/>
      <c r="I243" s="20">
        <f t="shared" si="68"/>
        <v>0</v>
      </c>
    </row>
    <row r="244" spans="1:9" s="49" customFormat="1" ht="15.75">
      <c r="A244" s="3" t="s">
        <v>166</v>
      </c>
      <c r="C244" s="9"/>
      <c r="D244" s="9"/>
      <c r="E244" s="20">
        <f t="shared" si="66"/>
        <v>0</v>
      </c>
      <c r="F244" s="8"/>
      <c r="G244" s="20">
        <f t="shared" si="67"/>
      </c>
      <c r="H244" s="8"/>
      <c r="I244" s="20">
        <f t="shared" si="68"/>
        <v>0</v>
      </c>
    </row>
    <row r="245" spans="1:9" s="1" customFormat="1" ht="15.75">
      <c r="A245" s="3" t="s">
        <v>75</v>
      </c>
      <c r="B245" s="49"/>
      <c r="C245" s="9"/>
      <c r="D245" s="9"/>
      <c r="E245" s="20">
        <f t="shared" si="66"/>
        <v>0</v>
      </c>
      <c r="F245" s="8"/>
      <c r="G245" s="20">
        <f t="shared" si="67"/>
      </c>
      <c r="H245" s="8"/>
      <c r="I245" s="20">
        <f t="shared" si="68"/>
        <v>0</v>
      </c>
    </row>
    <row r="246" spans="1:9" s="1" customFormat="1" ht="15.75">
      <c r="A246" s="3" t="s">
        <v>46</v>
      </c>
      <c r="B246" s="49"/>
      <c r="C246" s="9" t="s">
        <v>2</v>
      </c>
      <c r="D246" s="9" t="s">
        <v>2</v>
      </c>
      <c r="E246" s="20">
        <f t="shared" si="66"/>
        <v>0</v>
      </c>
      <c r="F246" s="8"/>
      <c r="G246" s="20">
        <f t="shared" si="67"/>
      </c>
      <c r="H246" s="8"/>
      <c r="I246" s="20">
        <f t="shared" si="68"/>
        <v>0</v>
      </c>
    </row>
    <row r="247" spans="1:9" s="1" customFormat="1" ht="15.75">
      <c r="A247" s="3" t="s">
        <v>50</v>
      </c>
      <c r="B247" s="49"/>
      <c r="C247" s="9"/>
      <c r="D247" s="9"/>
      <c r="E247" s="20">
        <f t="shared" si="66"/>
        <v>0</v>
      </c>
      <c r="F247" s="27"/>
      <c r="G247" s="20">
        <f t="shared" si="67"/>
      </c>
      <c r="H247" s="27"/>
      <c r="I247" s="20">
        <f t="shared" si="68"/>
        <v>0</v>
      </c>
    </row>
    <row r="248" spans="1:9" s="1" customFormat="1" ht="31.5">
      <c r="A248" s="3" t="s">
        <v>158</v>
      </c>
      <c r="B248" s="49"/>
      <c r="C248" s="9"/>
      <c r="D248" s="9"/>
      <c r="E248" s="20">
        <f t="shared" si="66"/>
        <v>0</v>
      </c>
      <c r="F248" s="8"/>
      <c r="G248" s="20">
        <f t="shared" si="67"/>
      </c>
      <c r="H248" s="8"/>
      <c r="I248" s="20">
        <f t="shared" si="68"/>
        <v>0</v>
      </c>
    </row>
    <row r="249" spans="1:9" s="1" customFormat="1" ht="15.75">
      <c r="A249" s="3" t="s">
        <v>51</v>
      </c>
      <c r="B249" s="49"/>
      <c r="C249" s="9"/>
      <c r="D249" s="9"/>
      <c r="E249" s="20">
        <f t="shared" si="66"/>
        <v>0</v>
      </c>
      <c r="F249" s="8"/>
      <c r="G249" s="20">
        <f t="shared" si="67"/>
      </c>
      <c r="H249" s="8"/>
      <c r="I249" s="20">
        <f t="shared" si="68"/>
        <v>0</v>
      </c>
    </row>
    <row r="250" spans="1:9" s="1" customFormat="1" ht="15.75">
      <c r="A250" s="3" t="s">
        <v>71</v>
      </c>
      <c r="B250" s="49"/>
      <c r="C250" s="9"/>
      <c r="D250" s="9"/>
      <c r="E250" s="20">
        <f>SUM(C250:D250)</f>
        <v>0</v>
      </c>
      <c r="F250" s="8"/>
      <c r="G250" s="20">
        <f t="shared" si="67"/>
      </c>
      <c r="H250" s="8"/>
      <c r="I250" s="20">
        <f t="shared" si="68"/>
        <v>0</v>
      </c>
    </row>
    <row r="251" spans="1:9" s="35" customFormat="1" ht="16.5" thickBot="1">
      <c r="A251" s="33" t="s">
        <v>77</v>
      </c>
      <c r="C251" s="34">
        <f aca="true" t="shared" si="69" ref="C251:H251">SUM(C238:C250)</f>
        <v>0</v>
      </c>
      <c r="D251" s="34">
        <f t="shared" si="69"/>
        <v>0</v>
      </c>
      <c r="E251" s="34">
        <f t="shared" si="69"/>
        <v>0</v>
      </c>
      <c r="F251" s="34">
        <f t="shared" si="69"/>
        <v>0</v>
      </c>
      <c r="G251" s="34">
        <f t="shared" si="69"/>
        <v>0</v>
      </c>
      <c r="H251" s="34">
        <f t="shared" si="69"/>
        <v>0</v>
      </c>
      <c r="I251" s="34">
        <f>SUM(I238:I250)</f>
        <v>0</v>
      </c>
    </row>
    <row r="252" spans="1:9" s="13" customFormat="1" ht="15.75">
      <c r="A252" s="24" t="s">
        <v>55</v>
      </c>
      <c r="C252" s="12"/>
      <c r="D252" s="12"/>
      <c r="E252" s="21"/>
      <c r="F252" s="11"/>
      <c r="G252" s="21"/>
      <c r="H252" s="11"/>
      <c r="I252" s="21"/>
    </row>
    <row r="253" spans="1:9" s="1" customFormat="1" ht="15.75">
      <c r="A253" s="28" t="s">
        <v>52</v>
      </c>
      <c r="B253" s="49"/>
      <c r="C253" s="9"/>
      <c r="D253" s="9"/>
      <c r="E253" s="20">
        <f aca="true" t="shared" si="70" ref="E253:E258">SUM(C253:D253)</f>
        <v>0</v>
      </c>
      <c r="F253" s="8"/>
      <c r="G253" s="20">
        <f aca="true" t="shared" si="71" ref="G253:G258">(IF(F253&gt;0,E253-F253,""))</f>
      </c>
      <c r="H253" s="8"/>
      <c r="I253" s="20">
        <f aca="true" t="shared" si="72" ref="I253:I258">F253-H253</f>
        <v>0</v>
      </c>
    </row>
    <row r="254" spans="1:9" s="1" customFormat="1" ht="15.75">
      <c r="A254" s="28" t="s">
        <v>53</v>
      </c>
      <c r="B254" s="49"/>
      <c r="C254" s="9"/>
      <c r="D254" s="9"/>
      <c r="E254" s="20">
        <f t="shared" si="70"/>
        <v>0</v>
      </c>
      <c r="F254" s="27"/>
      <c r="G254" s="20">
        <f t="shared" si="71"/>
      </c>
      <c r="H254" s="27"/>
      <c r="I254" s="20">
        <f t="shared" si="72"/>
        <v>0</v>
      </c>
    </row>
    <row r="255" spans="1:9" s="1" customFormat="1" ht="15.75">
      <c r="A255" s="28" t="s">
        <v>54</v>
      </c>
      <c r="B255" s="49"/>
      <c r="C255" s="9"/>
      <c r="D255" s="9"/>
      <c r="E255" s="20">
        <f t="shared" si="70"/>
        <v>0</v>
      </c>
      <c r="F255" s="8"/>
      <c r="G255" s="20">
        <f t="shared" si="71"/>
      </c>
      <c r="H255" s="8"/>
      <c r="I255" s="20">
        <f t="shared" si="72"/>
        <v>0</v>
      </c>
    </row>
    <row r="256" spans="1:9" s="1" customFormat="1" ht="15.75">
      <c r="A256" s="28" t="s">
        <v>60</v>
      </c>
      <c r="B256" s="49"/>
      <c r="C256" s="9"/>
      <c r="D256" s="9"/>
      <c r="E256" s="20">
        <f t="shared" si="70"/>
        <v>0</v>
      </c>
      <c r="F256" s="8"/>
      <c r="G256" s="20">
        <f t="shared" si="71"/>
      </c>
      <c r="H256" s="8"/>
      <c r="I256" s="20">
        <f t="shared" si="72"/>
        <v>0</v>
      </c>
    </row>
    <row r="257" spans="1:9" s="1" customFormat="1" ht="15.75">
      <c r="A257" s="28" t="s">
        <v>61</v>
      </c>
      <c r="B257" s="49"/>
      <c r="C257" s="9"/>
      <c r="D257" s="9"/>
      <c r="E257" s="20">
        <f t="shared" si="70"/>
        <v>0</v>
      </c>
      <c r="F257" s="8"/>
      <c r="G257" s="20">
        <f t="shared" si="71"/>
      </c>
      <c r="H257" s="8"/>
      <c r="I257" s="20">
        <f t="shared" si="72"/>
        <v>0</v>
      </c>
    </row>
    <row r="258" spans="1:9" s="42" customFormat="1" ht="15.75">
      <c r="A258" s="39" t="s">
        <v>103</v>
      </c>
      <c r="C258" s="40"/>
      <c r="D258" s="40"/>
      <c r="E258" s="20">
        <f t="shared" si="70"/>
        <v>0</v>
      </c>
      <c r="F258" s="41"/>
      <c r="G258" s="20">
        <f t="shared" si="71"/>
      </c>
      <c r="H258" s="41"/>
      <c r="I258" s="20">
        <f t="shared" si="72"/>
        <v>0</v>
      </c>
    </row>
    <row r="259" spans="1:9" s="35" customFormat="1" ht="16.5" thickBot="1">
      <c r="A259" s="33" t="s">
        <v>77</v>
      </c>
      <c r="C259" s="34">
        <f aca="true" t="shared" si="73" ref="C259:H259">SUM(C253:C258)</f>
        <v>0</v>
      </c>
      <c r="D259" s="34">
        <f t="shared" si="73"/>
        <v>0</v>
      </c>
      <c r="E259" s="34">
        <f t="shared" si="73"/>
        <v>0</v>
      </c>
      <c r="F259" s="34">
        <f t="shared" si="73"/>
        <v>0</v>
      </c>
      <c r="G259" s="34">
        <f t="shared" si="73"/>
        <v>0</v>
      </c>
      <c r="H259" s="34">
        <f t="shared" si="73"/>
        <v>0</v>
      </c>
      <c r="I259" s="34">
        <f>SUM(I253:I258)</f>
        <v>0</v>
      </c>
    </row>
    <row r="260" spans="1:9" s="13" customFormat="1" ht="15.75">
      <c r="A260" s="26" t="s">
        <v>62</v>
      </c>
      <c r="C260" s="12"/>
      <c r="D260" s="12"/>
      <c r="E260" s="20"/>
      <c r="F260" s="11"/>
      <c r="G260" s="21"/>
      <c r="H260" s="11"/>
      <c r="I260" s="21"/>
    </row>
    <row r="261" spans="1:9" s="1" customFormat="1" ht="15.75">
      <c r="A261" s="3" t="s">
        <v>63</v>
      </c>
      <c r="B261" s="49"/>
      <c r="C261" s="36" t="s">
        <v>2</v>
      </c>
      <c r="D261" s="36" t="s">
        <v>2</v>
      </c>
      <c r="E261" s="20">
        <f aca="true" t="shared" si="74" ref="E261:E267">SUM(C261:D261)</f>
        <v>0</v>
      </c>
      <c r="F261" s="8"/>
      <c r="G261" s="20">
        <f aca="true" t="shared" si="75" ref="G261:G267">(IF(F261&gt;0,E261-F261,""))</f>
      </c>
      <c r="H261" s="8"/>
      <c r="I261" s="20">
        <f aca="true" t="shared" si="76" ref="I261:I267">F261-H261</f>
        <v>0</v>
      </c>
    </row>
    <row r="262" spans="1:9" s="1" customFormat="1" ht="15.75">
      <c r="A262" s="3" t="s">
        <v>64</v>
      </c>
      <c r="B262" s="49"/>
      <c r="C262" s="36"/>
      <c r="D262" s="36"/>
      <c r="E262" s="20">
        <f t="shared" si="74"/>
        <v>0</v>
      </c>
      <c r="F262" s="8"/>
      <c r="G262" s="20">
        <f t="shared" si="75"/>
      </c>
      <c r="H262" s="8"/>
      <c r="I262" s="20">
        <f t="shared" si="76"/>
        <v>0</v>
      </c>
    </row>
    <row r="263" spans="1:9" s="1" customFormat="1" ht="15.75">
      <c r="A263" s="3" t="s">
        <v>65</v>
      </c>
      <c r="B263" s="49"/>
      <c r="C263" s="36"/>
      <c r="D263" s="36"/>
      <c r="E263" s="20">
        <f t="shared" si="74"/>
        <v>0</v>
      </c>
      <c r="F263" s="27"/>
      <c r="G263" s="20">
        <f t="shared" si="75"/>
      </c>
      <c r="H263" s="27"/>
      <c r="I263" s="20">
        <f t="shared" si="76"/>
        <v>0</v>
      </c>
    </row>
    <row r="264" spans="1:9" s="37" customFormat="1" ht="15.75">
      <c r="A264" s="3" t="s">
        <v>155</v>
      </c>
      <c r="B264" s="49"/>
      <c r="C264" s="36"/>
      <c r="D264" s="36"/>
      <c r="E264" s="20">
        <f t="shared" si="74"/>
        <v>0</v>
      </c>
      <c r="G264" s="20">
        <f>(IF(F264&gt;0,E264-F264,""))</f>
      </c>
      <c r="I264" s="20">
        <f>F264-H264</f>
        <v>0</v>
      </c>
    </row>
    <row r="265" spans="1:9" s="1" customFormat="1" ht="15.75">
      <c r="A265" s="3" t="s">
        <v>66</v>
      </c>
      <c r="B265" s="49"/>
      <c r="C265" s="36"/>
      <c r="D265" s="36"/>
      <c r="E265" s="20">
        <f t="shared" si="74"/>
        <v>0</v>
      </c>
      <c r="F265" s="8"/>
      <c r="G265" s="20">
        <f t="shared" si="75"/>
      </c>
      <c r="H265" s="8"/>
      <c r="I265" s="20">
        <f t="shared" si="76"/>
        <v>0</v>
      </c>
    </row>
    <row r="266" spans="1:9" s="1" customFormat="1" ht="15.75">
      <c r="A266" s="3" t="s">
        <v>67</v>
      </c>
      <c r="B266" s="49"/>
      <c r="C266" s="36"/>
      <c r="D266" s="36"/>
      <c r="E266" s="20">
        <f t="shared" si="74"/>
        <v>0</v>
      </c>
      <c r="F266" s="8"/>
      <c r="G266" s="20">
        <f t="shared" si="75"/>
      </c>
      <c r="H266" s="8"/>
      <c r="I266" s="20">
        <f t="shared" si="76"/>
        <v>0</v>
      </c>
    </row>
    <row r="267" spans="1:9" s="1" customFormat="1" ht="15.75">
      <c r="A267" s="3" t="s">
        <v>68</v>
      </c>
      <c r="B267" s="49"/>
      <c r="C267" s="36"/>
      <c r="D267" s="36"/>
      <c r="E267" s="20">
        <f t="shared" si="74"/>
        <v>0</v>
      </c>
      <c r="F267" s="8"/>
      <c r="G267" s="20">
        <f t="shared" si="75"/>
      </c>
      <c r="H267" s="8"/>
      <c r="I267" s="20">
        <f t="shared" si="76"/>
        <v>0</v>
      </c>
    </row>
    <row r="268" spans="1:9" s="35" customFormat="1" ht="16.5" thickBot="1">
      <c r="A268" s="33" t="s">
        <v>77</v>
      </c>
      <c r="C268" s="34">
        <f aca="true" t="shared" si="77" ref="C268:I268">SUM(C261:C267)</f>
        <v>0</v>
      </c>
      <c r="D268" s="34">
        <f t="shared" si="77"/>
        <v>0</v>
      </c>
      <c r="E268" s="34">
        <f t="shared" si="77"/>
        <v>0</v>
      </c>
      <c r="F268" s="34">
        <f t="shared" si="77"/>
        <v>0</v>
      </c>
      <c r="G268" s="34">
        <f t="shared" si="77"/>
        <v>0</v>
      </c>
      <c r="H268" s="34">
        <f t="shared" si="77"/>
        <v>0</v>
      </c>
      <c r="I268" s="34">
        <f t="shared" si="77"/>
        <v>0</v>
      </c>
    </row>
    <row r="269" spans="1:9" s="23" customFormat="1" ht="15.75">
      <c r="A269" s="22" t="s">
        <v>1</v>
      </c>
      <c r="C269" s="21">
        <f aca="true" t="shared" si="78" ref="C269:I269">SUM(C268+C259+C251+C236+C216+C210+C198+C185+C169+C158+C146+C129+C118+C104+C95+C73+C51+C41+C31+C15)</f>
        <v>4900</v>
      </c>
      <c r="D269" s="21">
        <f t="shared" si="78"/>
        <v>2830</v>
      </c>
      <c r="E269" s="21">
        <f t="shared" si="78"/>
        <v>7730</v>
      </c>
      <c r="F269" s="21">
        <f t="shared" si="78"/>
        <v>8630</v>
      </c>
      <c r="G269" s="21">
        <f t="shared" si="78"/>
        <v>-900</v>
      </c>
      <c r="H269" s="21">
        <f t="shared" si="78"/>
        <v>3500</v>
      </c>
      <c r="I269" s="21">
        <f t="shared" si="78"/>
        <v>5130</v>
      </c>
    </row>
    <row r="270" spans="1:9" s="55" customFormat="1" ht="34.5" customHeight="1">
      <c r="A270" s="70" t="s">
        <v>97</v>
      </c>
      <c r="B270" s="70"/>
      <c r="C270" s="70"/>
      <c r="D270" s="70"/>
      <c r="E270" s="70"/>
      <c r="F270" s="70"/>
      <c r="G270" s="71"/>
      <c r="H270" s="71"/>
      <c r="I270" s="71"/>
    </row>
    <row r="271" s="1" customFormat="1" ht="15.75" hidden="1">
      <c r="B271" s="49"/>
    </row>
    <row r="272" s="1" customFormat="1" ht="15.75" hidden="1">
      <c r="B272" s="49"/>
    </row>
    <row r="273" s="1" customFormat="1" ht="15.75" hidden="1">
      <c r="B273" s="49"/>
    </row>
    <row r="274" s="1" customFormat="1" ht="15.75" hidden="1">
      <c r="B274" s="49"/>
    </row>
    <row r="275" s="1" customFormat="1" ht="15.75" hidden="1">
      <c r="B275" s="49"/>
    </row>
    <row r="276" s="1" customFormat="1" ht="15.75" hidden="1">
      <c r="B276" s="49"/>
    </row>
    <row r="277" s="1" customFormat="1" ht="15.75" hidden="1">
      <c r="B277" s="49"/>
    </row>
    <row r="278" s="1" customFormat="1" ht="15.75" hidden="1">
      <c r="B278" s="49"/>
    </row>
    <row r="279" s="1" customFormat="1" ht="15.75" hidden="1">
      <c r="B279" s="49"/>
    </row>
    <row r="280" s="1" customFormat="1" ht="15.75" hidden="1">
      <c r="B280" s="49"/>
    </row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spans="1:9" ht="15" hidden="1">
      <c r="A431" s="58"/>
      <c r="B431" s="58"/>
      <c r="C431" s="58"/>
      <c r="D431" s="58"/>
      <c r="E431" s="58"/>
      <c r="F431" s="58"/>
      <c r="G431" s="58"/>
      <c r="H431" s="58"/>
      <c r="I431" s="58"/>
    </row>
    <row r="432" spans="1:10" ht="15">
      <c r="A432" s="60"/>
      <c r="B432" s="60"/>
      <c r="C432" s="60"/>
      <c r="D432" s="60"/>
      <c r="E432" s="60"/>
      <c r="F432" s="60"/>
      <c r="G432" s="60"/>
      <c r="H432" s="60"/>
      <c r="I432" s="60"/>
      <c r="J432" s="57"/>
    </row>
    <row r="433" spans="1:10" ht="15">
      <c r="A433" s="60"/>
      <c r="B433" s="60"/>
      <c r="C433" s="60"/>
      <c r="D433" s="60"/>
      <c r="E433" s="60"/>
      <c r="F433" s="60"/>
      <c r="G433" s="60"/>
      <c r="H433" s="60"/>
      <c r="I433" s="60"/>
      <c r="J433" s="57"/>
    </row>
    <row r="434" spans="1:10" ht="15">
      <c r="A434" s="60"/>
      <c r="B434" s="60"/>
      <c r="C434" s="60"/>
      <c r="D434" s="60"/>
      <c r="E434" s="60"/>
      <c r="F434" s="60"/>
      <c r="G434" s="60"/>
      <c r="H434" s="60"/>
      <c r="I434" s="60"/>
      <c r="J434" s="57"/>
    </row>
    <row r="435" spans="1:10" ht="15">
      <c r="A435" s="60"/>
      <c r="B435" s="60"/>
      <c r="C435" s="60"/>
      <c r="D435" s="60"/>
      <c r="E435" s="60"/>
      <c r="F435" s="60"/>
      <c r="G435" s="60"/>
      <c r="H435" s="60"/>
      <c r="I435" s="60"/>
      <c r="J435" s="57"/>
    </row>
    <row r="436" spans="1:10" ht="15">
      <c r="A436" s="60"/>
      <c r="B436" s="60"/>
      <c r="C436" s="60"/>
      <c r="D436" s="60"/>
      <c r="E436" s="60"/>
      <c r="F436" s="60"/>
      <c r="G436" s="60"/>
      <c r="H436" s="60"/>
      <c r="I436" s="60"/>
      <c r="J436" s="57"/>
    </row>
    <row r="437" spans="1:10" ht="15">
      <c r="A437" s="60"/>
      <c r="B437" s="60"/>
      <c r="C437" s="60"/>
      <c r="D437" s="60"/>
      <c r="E437" s="60"/>
      <c r="F437" s="60"/>
      <c r="G437" s="60"/>
      <c r="H437" s="60"/>
      <c r="I437" s="60"/>
      <c r="J437" s="57"/>
    </row>
    <row r="438" spans="1:9" ht="15" hidden="1">
      <c r="A438" s="59"/>
      <c r="B438" s="59"/>
      <c r="C438" s="59"/>
      <c r="D438" s="59"/>
      <c r="E438" s="59"/>
      <c r="F438" s="59"/>
      <c r="G438" s="59"/>
      <c r="H438" s="59"/>
      <c r="I438" s="59"/>
    </row>
    <row r="439" ht="15"/>
    <row r="440" ht="15"/>
    <row r="441" ht="15"/>
    <row r="442" ht="15"/>
    <row r="443" ht="15"/>
    <row r="444" ht="15"/>
    <row r="445" ht="15"/>
  </sheetData>
  <sheetProtection password="DC74" sheet="1" selectLockedCells="1" selectUnlockedCells="1"/>
  <mergeCells count="9">
    <mergeCell ref="A1:I1"/>
    <mergeCell ref="A270:I270"/>
    <mergeCell ref="C2:E2"/>
    <mergeCell ref="A2:A3"/>
    <mergeCell ref="B2:B3"/>
    <mergeCell ref="F2:F3"/>
    <mergeCell ref="G2:G3"/>
    <mergeCell ref="H2:H3"/>
    <mergeCell ref="I2:I3"/>
  </mergeCells>
  <printOptions/>
  <pageMargins left="0.7" right="0.7" top="0.75" bottom="0.75" header="0.3" footer="0.3"/>
  <pageSetup orientation="landscape" scale="81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2012-08-20T12:09:54Z</cp:lastPrinted>
  <dcterms:created xsi:type="dcterms:W3CDTF">2012-01-19T01:02:02Z</dcterms:created>
  <dcterms:modified xsi:type="dcterms:W3CDTF">2012-08-30T01:01:07Z</dcterms:modified>
  <cp:category/>
  <cp:version/>
  <cp:contentType/>
  <cp:contentStatus/>
</cp:coreProperties>
</file>